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is\Desktop\"/>
    </mc:Choice>
  </mc:AlternateContent>
  <xr:revisionPtr revIDLastSave="0" documentId="13_ncr:1_{F5541175-4D85-4BD2-BCB0-98E6B3C56CEA}" xr6:coauthVersionLast="47" xr6:coauthVersionMax="47" xr10:uidLastSave="{00000000-0000-0000-0000-000000000000}"/>
  <bookViews>
    <workbookView xWindow="-120" yWindow="-120" windowWidth="29040" windowHeight="15720" xr2:uid="{E937DAC8-17AB-4FF0-8AB0-8D6D92989E68}"/>
  </bookViews>
  <sheets>
    <sheet name="合計請求書" sheetId="1" r:id="rId1"/>
    <sheet name="合計請求書入力例" sheetId="2" r:id="rId2"/>
    <sheet name="契約用【A】％" sheetId="3" r:id="rId3"/>
    <sheet name="契約【A】％（入力例）" sheetId="4" r:id="rId4"/>
    <sheet name="契約用【A】出来高or内金" sheetId="5" r:id="rId5"/>
    <sheet name="契約用【A】出来高or内金（入力例）" sheetId="6" r:id="rId6"/>
    <sheet name="契約外【B】常用・応援" sheetId="7" r:id="rId7"/>
    <sheet name="契約外【B】常用・応援（入力例）" sheetId="8" r:id="rId8"/>
    <sheet name="【常用・応援明細】" sheetId="9" r:id="rId9"/>
    <sheet name="【常用・応援明細】（入力例）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D4" i="10"/>
  <c r="D5" i="10" s="1"/>
  <c r="AI31" i="9"/>
  <c r="AI30" i="9"/>
  <c r="AI29" i="9"/>
  <c r="AI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E4" i="9"/>
  <c r="F4" i="9" s="1"/>
  <c r="D4" i="9"/>
  <c r="D5" i="9" s="1"/>
  <c r="K24" i="8"/>
  <c r="K23" i="8"/>
  <c r="K22" i="8"/>
  <c r="K21" i="8"/>
  <c r="K20" i="8"/>
  <c r="K19" i="8"/>
  <c r="K25" i="8" s="1"/>
  <c r="K24" i="7"/>
  <c r="K23" i="7"/>
  <c r="K22" i="7"/>
  <c r="K21" i="7"/>
  <c r="K20" i="7"/>
  <c r="K19" i="7"/>
  <c r="K25" i="7" s="1"/>
  <c r="K26" i="7" s="1"/>
  <c r="K19" i="5"/>
  <c r="K20" i="5"/>
  <c r="K21" i="5"/>
  <c r="C9" i="6"/>
  <c r="K25" i="6"/>
  <c r="K27" i="6" s="1"/>
  <c r="M12" i="6"/>
  <c r="K24" i="5"/>
  <c r="K23" i="5"/>
  <c r="K24" i="4"/>
  <c r="K23" i="4"/>
  <c r="K22" i="4"/>
  <c r="K21" i="4"/>
  <c r="K20" i="4"/>
  <c r="K19" i="4"/>
  <c r="K19" i="3"/>
  <c r="K24" i="3"/>
  <c r="K23" i="3"/>
  <c r="K22" i="3"/>
  <c r="K21" i="3"/>
  <c r="K20" i="3"/>
  <c r="M19" i="1"/>
  <c r="M19" i="2"/>
  <c r="L15" i="2"/>
  <c r="E4" i="10" l="1"/>
  <c r="E5" i="10" s="1"/>
  <c r="F4" i="10"/>
  <c r="G4" i="9"/>
  <c r="F5" i="9"/>
  <c r="E5" i="9"/>
  <c r="K27" i="8"/>
  <c r="K26" i="8"/>
  <c r="K27" i="7"/>
  <c r="J12" i="7" s="1"/>
  <c r="K25" i="5"/>
  <c r="K27" i="5" s="1"/>
  <c r="J12" i="5" s="1"/>
  <c r="C9" i="5" s="1"/>
  <c r="J12" i="6"/>
  <c r="K25" i="4"/>
  <c r="K27" i="4" s="1"/>
  <c r="C9" i="4" s="1"/>
  <c r="J12" i="4"/>
  <c r="M12" i="4" s="1"/>
  <c r="K25" i="3"/>
  <c r="K27" i="3" s="1"/>
  <c r="C9" i="3" s="1"/>
  <c r="F5" i="10" l="1"/>
  <c r="G4" i="10"/>
  <c r="G5" i="9"/>
  <c r="H4" i="9"/>
  <c r="J12" i="8"/>
  <c r="C9" i="8"/>
  <c r="J12" i="3"/>
  <c r="M12" i="3" s="1"/>
  <c r="G5" i="10" l="1"/>
  <c r="H4" i="10"/>
  <c r="H5" i="9"/>
  <c r="I4" i="9"/>
  <c r="H5" i="10" l="1"/>
  <c r="I4" i="10"/>
  <c r="I5" i="9"/>
  <c r="J4" i="9"/>
  <c r="I5" i="10" l="1"/>
  <c r="J4" i="10"/>
  <c r="J5" i="9"/>
  <c r="K4" i="9"/>
  <c r="J5" i="10" l="1"/>
  <c r="K4" i="10"/>
  <c r="K5" i="9"/>
  <c r="L4" i="9"/>
  <c r="L4" i="10" l="1"/>
  <c r="K5" i="10"/>
  <c r="L5" i="9"/>
  <c r="M4" i="9"/>
  <c r="M4" i="10" l="1"/>
  <c r="L5" i="10"/>
  <c r="N4" i="9"/>
  <c r="M5" i="9"/>
  <c r="N4" i="10" l="1"/>
  <c r="M5" i="10"/>
  <c r="O4" i="9"/>
  <c r="N5" i="9"/>
  <c r="O4" i="10" l="1"/>
  <c r="N5" i="10"/>
  <c r="P4" i="9"/>
  <c r="O5" i="9"/>
  <c r="P4" i="10" l="1"/>
  <c r="O5" i="10"/>
  <c r="Q4" i="9"/>
  <c r="P5" i="9"/>
  <c r="P5" i="10" l="1"/>
  <c r="Q4" i="10"/>
  <c r="R4" i="9"/>
  <c r="Q5" i="9"/>
  <c r="R4" i="10" l="1"/>
  <c r="Q5" i="10"/>
  <c r="S4" i="9"/>
  <c r="R5" i="9"/>
  <c r="R5" i="10" l="1"/>
  <c r="S4" i="10"/>
  <c r="S5" i="9"/>
  <c r="T4" i="9"/>
  <c r="S5" i="10" l="1"/>
  <c r="T4" i="10"/>
  <c r="T5" i="9"/>
  <c r="U4" i="9"/>
  <c r="T5" i="10" l="1"/>
  <c r="U4" i="10"/>
  <c r="U5" i="9"/>
  <c r="V4" i="9"/>
  <c r="U5" i="10" l="1"/>
  <c r="V4" i="10"/>
  <c r="V5" i="9"/>
  <c r="W4" i="9"/>
  <c r="W4" i="10" l="1"/>
  <c r="V5" i="10"/>
  <c r="W5" i="9"/>
  <c r="X4" i="9"/>
  <c r="X4" i="10" l="1"/>
  <c r="W5" i="10"/>
  <c r="X5" i="9"/>
  <c r="Y4" i="9"/>
  <c r="Y4" i="10" l="1"/>
  <c r="X5" i="10"/>
  <c r="Z4" i="9"/>
  <c r="Y5" i="9"/>
  <c r="Z4" i="10" l="1"/>
  <c r="Y5" i="10"/>
  <c r="AA4" i="9"/>
  <c r="Z5" i="9"/>
  <c r="AA4" i="10" l="1"/>
  <c r="Z5" i="10"/>
  <c r="AB4" i="9"/>
  <c r="AA5" i="9"/>
  <c r="AB4" i="10" l="1"/>
  <c r="AA5" i="10"/>
  <c r="AB5" i="9"/>
  <c r="AC4" i="9"/>
  <c r="AB5" i="10" l="1"/>
  <c r="AC4" i="10"/>
  <c r="AD4" i="9"/>
  <c r="AC5" i="9"/>
  <c r="AC5" i="10" l="1"/>
  <c r="AD4" i="10"/>
  <c r="AE4" i="9"/>
  <c r="AD5" i="9"/>
  <c r="AD5" i="10" l="1"/>
  <c r="AE4" i="10"/>
  <c r="AE5" i="9"/>
  <c r="AF4" i="9"/>
  <c r="AE5" i="10" l="1"/>
  <c r="AF4" i="10"/>
  <c r="AF5" i="9"/>
  <c r="AG4" i="9"/>
  <c r="AG4" i="10" l="1"/>
  <c r="AF5" i="10"/>
  <c r="AG5" i="9"/>
  <c r="AH4" i="9"/>
  <c r="AH5" i="9" s="1"/>
  <c r="AG5" i="10" l="1"/>
  <c r="AH4" i="10"/>
  <c r="AH5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kurisu47</author>
  </authors>
  <commentList>
    <comment ref="I15" authorId="0" shapeId="0" xr:uid="{9AA901FB-DC9E-413D-8A07-EBD649BC1C98}">
      <text>
        <r>
          <rPr>
            <b/>
            <sz val="9"/>
            <color indexed="81"/>
            <rFont val="MS P ゴシック"/>
            <family val="3"/>
            <charset val="128"/>
          </rPr>
          <t>永建設:
【A】請求、【B】請求の
合計金額を記入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E3" authorId="0" shapeId="0" xr:uid="{33E7D51B-2C97-463C-8A29-B8F1250C3B29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例）8/21と入力</t>
        </r>
      </text>
    </comment>
    <comment ref="K3" authorId="0" shapeId="0" xr:uid="{6DDCD9B7-7FA8-4A5F-904D-8F2256253BD9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例）9/20と入力</t>
        </r>
      </text>
    </comment>
    <comment ref="AH4" authorId="0" shapeId="0" xr:uid="{5812BFC3-8EDF-4B93-B6CA-A7300FB63DE2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21日の時は入力しない</t>
        </r>
      </text>
    </comment>
    <comment ref="M32" authorId="0" shapeId="0" xr:uid="{FECDDD3B-D0FA-4AC3-9AF0-9B3790D558EC}">
      <text>
        <r>
          <rPr>
            <b/>
            <sz val="24"/>
            <color indexed="81"/>
            <rFont val="ＭＳ Ｐゴシック"/>
            <family val="3"/>
            <charset val="128"/>
          </rPr>
          <t xml:space="preserve"> 入力例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D14" authorId="0" shapeId="0" xr:uid="{B6133FCF-19D5-463A-B96D-40BD04E6C5E7}">
      <text>
        <r>
          <rPr>
            <b/>
            <sz val="24"/>
            <color indexed="81"/>
            <rFont val="ＭＳ Ｐゴシック"/>
            <family val="3"/>
            <charset val="128"/>
          </rPr>
          <t>入力例</t>
        </r>
      </text>
    </comment>
    <comment ref="I15" authorId="0" shapeId="0" xr:uid="{07484B82-53B2-467D-8AD9-9F968EBEF0DD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【A】請求、【B】請求の
合計金額を記入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A1" authorId="0" shapeId="0" xr:uid="{172A3DE4-1635-4D67-A476-1F28AF4DA6B5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10"/>
            <rFont val="ＭＳ Ｐゴシック"/>
            <family val="3"/>
            <charset val="128"/>
          </rPr>
          <t>【契約専用】の請求書です。
（追加契約含む）
常用は【B】請求を使用。</t>
        </r>
      </text>
    </comment>
    <comment ref="P32" authorId="0" shapeId="0" xr:uid="{BB15DC53-670D-4AC8-8772-EA2CA377C417}">
      <text>
        <r>
          <rPr>
            <b/>
            <sz val="24"/>
            <color indexed="81"/>
            <rFont val="ＭＳ Ｐゴシック"/>
            <family val="3"/>
            <charset val="128"/>
          </rPr>
          <t>数式が出来高％計算用になっております。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A1" authorId="0" shapeId="0" xr:uid="{F4BB4124-389C-444F-9341-539314716122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10"/>
            <rFont val="ＭＳ Ｐゴシック"/>
            <family val="3"/>
            <charset val="128"/>
          </rPr>
          <t>【契約専用】の請求書です。
（追加契約含む）
常用は【B】請求を使用。</t>
        </r>
      </text>
    </comment>
    <comment ref="F5" authorId="0" shapeId="0" xr:uid="{F8D7D5E2-6058-4FDB-BCC0-87E163BAD7CF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注文書№を必ず記入</t>
        </r>
      </text>
    </comment>
    <comment ref="C12" authorId="0" shapeId="0" xr:uid="{EFC759F4-1405-4A07-926E-5E6D94545336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契約金額を記入
追加は都度別紙へ記入</t>
        </r>
      </text>
    </comment>
    <comment ref="F29" authorId="0" shapeId="0" xr:uid="{EDEA645A-E79A-4FC8-BF47-0117D7F4B241}">
      <text>
        <r>
          <rPr>
            <b/>
            <sz val="24"/>
            <color indexed="81"/>
            <rFont val="ＭＳ Ｐゴシック"/>
            <family val="3"/>
            <charset val="128"/>
          </rPr>
          <t>入力例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A1" authorId="0" shapeId="0" xr:uid="{0DF1E529-85AF-4191-990C-AA80D60A690E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10"/>
            <rFont val="ＭＳ Ｐゴシック"/>
            <family val="3"/>
            <charset val="128"/>
          </rPr>
          <t>【契約専用】の請求書です。
（追加契約含む）
常用は【B】請求を使用。</t>
        </r>
      </text>
    </comment>
    <comment ref="P32" authorId="0" shapeId="0" xr:uid="{DFE78B95-666A-4BC2-B30F-8BD63FA1FB60}">
      <text>
        <r>
          <rPr>
            <b/>
            <sz val="24"/>
            <color indexed="81"/>
            <rFont val="ＭＳ Ｐゴシック"/>
            <family val="3"/>
            <charset val="128"/>
          </rPr>
          <t>数式が出来高・内金計算用になっております。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A1" authorId="0" shapeId="0" xr:uid="{66F61778-220C-4B37-8C22-1B858E936905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10"/>
            <rFont val="ＭＳ Ｐゴシック"/>
            <family val="3"/>
            <charset val="128"/>
          </rPr>
          <t>【契約専用】の請求書です。
（追加契約含む）
常用は【B】請求を使用。</t>
        </r>
      </text>
    </comment>
    <comment ref="F5" authorId="0" shapeId="0" xr:uid="{1CC94850-E535-4224-9020-7100380FADA1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注文書№を必ず記入</t>
        </r>
      </text>
    </comment>
    <comment ref="C12" authorId="0" shapeId="0" xr:uid="{6DDDCA1E-27E5-49CD-B9CF-0F12BC689EA1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契約金額を記入
追加は都度別紙へ記入
金額未定は未定を記入</t>
        </r>
      </text>
    </comment>
    <comment ref="F29" authorId="0" shapeId="0" xr:uid="{2D97FC10-2B3E-4DCF-B481-0C087DA3B8E8}">
      <text>
        <r>
          <rPr>
            <b/>
            <sz val="24"/>
            <color indexed="81"/>
            <rFont val="ＭＳ Ｐゴシック"/>
            <family val="3"/>
            <charset val="128"/>
          </rPr>
          <t>入力例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A1" authorId="0" shapeId="0" xr:uid="{3C02BD92-F964-42E1-8891-9B569D20CA5D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10"/>
            <rFont val="ＭＳ Ｐゴシック"/>
            <family val="3"/>
            <charset val="128"/>
          </rPr>
          <t>【契約外】の請求書です。
契約・追加は【A】請求を使用。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A1" authorId="0" shapeId="0" xr:uid="{40473B9B-81E2-4F2A-A79A-E226090A1B76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10"/>
            <rFont val="ＭＳ Ｐゴシック"/>
            <family val="3"/>
            <charset val="128"/>
          </rPr>
          <t>【契約外】の請求書です。
契約・追加は【A】請求を使用。</t>
        </r>
      </text>
    </comment>
    <comment ref="F5" authorId="0" shapeId="0" xr:uid="{FAD2FAA3-E638-45A2-92D3-97967E7973E8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注文書№を必ず記入
（契約現場の常用の場合）</t>
        </r>
      </text>
    </comment>
    <comment ref="F9" authorId="0" shapeId="0" xr:uid="{A197BF43-572F-4026-98B4-C60B6CE256FF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現場名を必ず記入
（契約現場の常用の場合）</t>
        </r>
      </text>
    </comment>
    <comment ref="B19" authorId="0" shapeId="0" xr:uid="{B76C1790-3C0D-42D5-88E3-F79AB7BE6516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応援の時は常用・応援明細の合計をまとめて記入。</t>
        </r>
      </text>
    </comment>
    <comment ref="F29" authorId="0" shapeId="0" xr:uid="{7B783328-1403-48CD-A061-D40CA30708A8}">
      <text>
        <r>
          <rPr>
            <b/>
            <sz val="24"/>
            <color indexed="81"/>
            <rFont val="ＭＳ Ｐゴシック"/>
            <family val="3"/>
            <charset val="128"/>
          </rPr>
          <t>入力例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河野</author>
  </authors>
  <commentList>
    <comment ref="E3" authorId="0" shapeId="0" xr:uid="{D1AEF618-786B-48F1-B04B-C34A8D0FE169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例）9/21と入力</t>
        </r>
      </text>
    </comment>
    <comment ref="K3" authorId="0" shapeId="0" xr:uid="{DFBE9A66-76AC-438A-9E37-3267A4CB0CAB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例）10/20と入力</t>
        </r>
      </text>
    </comment>
    <comment ref="AH4" authorId="0" shapeId="0" xr:uid="{13A43DC2-2F62-4D55-9346-CA64B3F196B5}">
      <text>
        <r>
          <rPr>
            <b/>
            <sz val="10"/>
            <color indexed="81"/>
            <rFont val="ＭＳ Ｐゴシック"/>
            <family val="3"/>
            <charset val="128"/>
          </rPr>
          <t>永建設:</t>
        </r>
        <r>
          <rPr>
            <sz val="10"/>
            <color indexed="81"/>
            <rFont val="ＭＳ Ｐゴシック"/>
            <family val="3"/>
            <charset val="128"/>
          </rPr>
          <t xml:space="preserve">
21日の時は記載しない</t>
        </r>
      </text>
    </comment>
  </commentList>
</comments>
</file>

<file path=xl/sharedStrings.xml><?xml version="1.0" encoding="utf-8"?>
<sst xmlns="http://schemas.openxmlformats.org/spreadsheetml/2006/main" count="375" uniqueCount="98">
  <si>
    <t>株式会社 永建設</t>
    <rPh sb="0" eb="4">
      <t>カブシキガイシャ</t>
    </rPh>
    <rPh sb="5" eb="8">
      <t>エイケンセツ</t>
    </rPh>
    <phoneticPr fontId="5"/>
  </si>
  <si>
    <t>御中</t>
    <rPh sb="0" eb="2">
      <t>オンチュウ</t>
    </rPh>
    <phoneticPr fontId="5"/>
  </si>
  <si>
    <t>締切</t>
    <rPh sb="0" eb="2">
      <t>シメキリ</t>
    </rPh>
    <phoneticPr fontId="5"/>
  </si>
  <si>
    <t>　税込請求金額　   　　</t>
    <rPh sb="1" eb="3">
      <t>ゼイコミ</t>
    </rPh>
    <rPh sb="3" eb="5">
      <t>セイキュウ</t>
    </rPh>
    <rPh sb="5" eb="7">
      <t>キンガク</t>
    </rPh>
    <phoneticPr fontId="5"/>
  </si>
  <si>
    <t>合計金額</t>
    <rPh sb="0" eb="2">
      <t>ゴウケイ</t>
    </rPh>
    <rPh sb="2" eb="4">
      <t>キンガク</t>
    </rPh>
    <phoneticPr fontId="5"/>
  </si>
  <si>
    <t>消費税額</t>
    <rPh sb="0" eb="3">
      <t>ショウヒゼイ</t>
    </rPh>
    <rPh sb="3" eb="4">
      <t>ガク</t>
    </rPh>
    <phoneticPr fontId="5"/>
  </si>
  <si>
    <t>上記のとおりご請求申し上げます。</t>
    <rPh sb="0" eb="2">
      <t>ジョウキ</t>
    </rPh>
    <rPh sb="7" eb="9">
      <t>セイキュウ</t>
    </rPh>
    <rPh sb="9" eb="10">
      <t>モウ</t>
    </rPh>
    <rPh sb="11" eb="12">
      <t>ア</t>
    </rPh>
    <phoneticPr fontId="5"/>
  </si>
  <si>
    <t>会社名</t>
    <rPh sb="0" eb="3">
      <t>カイシャメイ</t>
    </rPh>
    <phoneticPr fontId="5"/>
  </si>
  <si>
    <t>振込先</t>
    <rPh sb="0" eb="2">
      <t>フリコミ</t>
    </rPh>
    <rPh sb="2" eb="3">
      <t>サキ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</si>
  <si>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</si>
  <si>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支店名</t>
    <rPh sb="0" eb="3">
      <t>シテンメイ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</si>
  <si>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</si>
  <si>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</si>
  <si>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普通・当座</t>
    <rPh sb="0" eb="2">
      <t>フツウ</t>
    </rPh>
    <rPh sb="3" eb="5">
      <t>トウザ</t>
    </rPh>
    <phoneticPr fontId="5"/>
  </si>
  <si>
    <t>口座番号</t>
    <rPh sb="0" eb="2">
      <t>コウザ</t>
    </rPh>
    <rPh sb="2" eb="4">
      <t>バンゴウ</t>
    </rPh>
    <phoneticPr fontId="5"/>
  </si>
  <si>
    <t>TEL番号</t>
    <rPh sb="3" eb="5">
      <t>バンゴウ</t>
    </rPh>
    <phoneticPr fontId="5"/>
  </si>
  <si>
    <t>担当印</t>
    <rPh sb="0" eb="2">
      <t>タントウ</t>
    </rPh>
    <rPh sb="2" eb="3">
      <t>イン</t>
    </rPh>
    <phoneticPr fontId="5"/>
  </si>
  <si>
    <t>FAX番号</t>
    <rPh sb="3" eb="5">
      <t>バンゴウ</t>
    </rPh>
    <phoneticPr fontId="5"/>
  </si>
  <si>
    <t>口座名義人</t>
    <rPh sb="0" eb="2">
      <t>コウザ</t>
    </rPh>
    <rPh sb="2" eb="4">
      <t>メイギ</t>
    </rPh>
    <rPh sb="4" eb="5">
      <t>ニン</t>
    </rPh>
    <phoneticPr fontId="5"/>
  </si>
  <si>
    <t>フリガナ</t>
    <phoneticPr fontId="5"/>
  </si>
  <si>
    <t>株式会社　○×組</t>
    <rPh sb="0" eb="2">
      <t>カブシキ</t>
    </rPh>
    <rPh sb="2" eb="4">
      <t>カイシャ</t>
    </rPh>
    <rPh sb="7" eb="8">
      <t>クミ</t>
    </rPh>
    <phoneticPr fontId="5"/>
  </si>
  <si>
    <t>△△支店</t>
    <rPh sb="2" eb="4">
      <t>シテン</t>
    </rPh>
    <phoneticPr fontId="5"/>
  </si>
  <si>
    <t>大阪市城東区関目○-△-×</t>
    <rPh sb="0" eb="6">
      <t>オオサカシジョウトウク</t>
    </rPh>
    <rPh sb="6" eb="8">
      <t>セキメ</t>
    </rPh>
    <phoneticPr fontId="5"/>
  </si>
  <si>
    <t>株式会社○×組　代表取締役　○× 太郎</t>
    <rPh sb="0" eb="2">
      <t>カブシキ</t>
    </rPh>
    <rPh sb="2" eb="4">
      <t>カイシャ</t>
    </rPh>
    <rPh sb="6" eb="7">
      <t>クミ</t>
    </rPh>
    <rPh sb="8" eb="10">
      <t>ダイヒョウ</t>
    </rPh>
    <rPh sb="10" eb="13">
      <t>トリシマリヤク</t>
    </rPh>
    <rPh sb="17" eb="19">
      <t>タロウ</t>
    </rPh>
    <phoneticPr fontId="5"/>
  </si>
  <si>
    <t>△△銀行</t>
    <rPh sb="2" eb="4">
      <t>ギンコウ</t>
    </rPh>
    <phoneticPr fontId="5"/>
  </si>
  <si>
    <t>0123456</t>
    <phoneticPr fontId="5"/>
  </si>
  <si>
    <t>カ）マルバツグミダイヒョウトリシマリヤクマルバツタロウ</t>
    <phoneticPr fontId="5"/>
  </si>
  <si>
    <t>〒000-0000</t>
    <phoneticPr fontId="5"/>
  </si>
  <si>
    <t>00-0000-0000</t>
    <phoneticPr fontId="5"/>
  </si>
  <si>
    <t>○○○○○-△-×</t>
    <phoneticPr fontId="5"/>
  </si>
  <si>
    <t>請 求 明 細 書（ 契約用 ）【 Ａ 】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rPh sb="11" eb="13">
      <t>ケイヤク</t>
    </rPh>
    <rPh sb="13" eb="14">
      <t>ヨウ</t>
    </rPh>
    <phoneticPr fontId="5"/>
  </si>
  <si>
    <t>会社名</t>
    <rPh sb="0" eb="2">
      <t>カイシャ</t>
    </rPh>
    <rPh sb="2" eb="3">
      <t>メイ</t>
    </rPh>
    <phoneticPr fontId="5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</si>
  <si>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5"/>
  </si>
  <si>
    <t>注文書№</t>
    <rPh sb="0" eb="3">
      <t>チュウモンショ</t>
    </rPh>
    <phoneticPr fontId="5"/>
  </si>
  <si>
    <t>―</t>
    <phoneticPr fontId="5"/>
  </si>
  <si>
    <t>住所    〒</t>
    <rPh sb="0" eb="2">
      <t>ジュウショ</t>
    </rPh>
    <phoneticPr fontId="5"/>
  </si>
  <si>
    <t>TEL</t>
    <phoneticPr fontId="5"/>
  </si>
  <si>
    <t>FAX</t>
    <phoneticPr fontId="5"/>
  </si>
  <si>
    <t>当月請求金額</t>
    <rPh sb="0" eb="2">
      <t>トウゲツ</t>
    </rPh>
    <rPh sb="2" eb="4">
      <t>セイキュウ</t>
    </rPh>
    <rPh sb="4" eb="6">
      <t>キンガク</t>
    </rPh>
    <phoneticPr fontId="5"/>
  </si>
  <si>
    <t>現場名</t>
    <rPh sb="0" eb="2">
      <t>ゲンバ</t>
    </rPh>
    <rPh sb="2" eb="3">
      <t>メイ</t>
    </rPh>
    <phoneticPr fontId="5"/>
  </si>
  <si>
    <t>Ａ</t>
  </si>
  <si>
    <t>Ｂ</t>
  </si>
  <si>
    <t>Ｃ</t>
  </si>
  <si>
    <t>Ａ-Ｂ-Ｃ</t>
  </si>
  <si>
    <t>請負金額</t>
    <rPh sb="0" eb="2">
      <t>ウケオイ</t>
    </rPh>
    <rPh sb="2" eb="4">
      <t>キンガク</t>
    </rPh>
    <phoneticPr fontId="5"/>
  </si>
  <si>
    <t>前回までの</t>
    <rPh sb="0" eb="2">
      <t>ゼンカイ</t>
    </rPh>
    <phoneticPr fontId="5"/>
  </si>
  <si>
    <t>今回の</t>
    <rPh sb="0" eb="2">
      <t>コンカイ</t>
    </rPh>
    <phoneticPr fontId="5"/>
  </si>
  <si>
    <t>差引残額</t>
    <rPh sb="0" eb="2">
      <t>サシヒキ</t>
    </rPh>
    <rPh sb="2" eb="4">
      <t>ザンガク</t>
    </rPh>
    <phoneticPr fontId="5"/>
  </si>
  <si>
    <t>累計金額</t>
    <rPh sb="0" eb="2">
      <t>ルイケイ</t>
    </rPh>
    <rPh sb="2" eb="4">
      <t>キンガク</t>
    </rPh>
    <phoneticPr fontId="5"/>
  </si>
  <si>
    <t>ご請求金額</t>
  </si>
  <si>
    <t>備考</t>
    <rPh sb="0" eb="2">
      <t>ビコウ</t>
    </rPh>
    <phoneticPr fontId="5"/>
  </si>
  <si>
    <t>No.</t>
  </si>
  <si>
    <t>名　　　　　　称</t>
    <rPh sb="0" eb="1">
      <t>ナ</t>
    </rPh>
    <rPh sb="7" eb="8">
      <t>ショウ</t>
    </rPh>
    <phoneticPr fontId="5"/>
  </si>
  <si>
    <t>仕　　　　　　様</t>
    <rPh sb="0" eb="1">
      <t>ツカ</t>
    </rPh>
    <rPh sb="7" eb="8">
      <t>サマ</t>
    </rPh>
    <phoneticPr fontId="5"/>
  </si>
  <si>
    <t>数　量</t>
    <rPh sb="0" eb="1">
      <t>スウ</t>
    </rPh>
    <rPh sb="2" eb="3">
      <t>リョウ</t>
    </rPh>
    <phoneticPr fontId="5"/>
  </si>
  <si>
    <t>呼　称</t>
    <rPh sb="0" eb="1">
      <t>コ</t>
    </rPh>
    <rPh sb="2" eb="3">
      <t>ショウ</t>
    </rPh>
    <phoneticPr fontId="5"/>
  </si>
  <si>
    <t>単　価</t>
    <rPh sb="0" eb="1">
      <t>タン</t>
    </rPh>
    <rPh sb="2" eb="3">
      <t>アタイ</t>
    </rPh>
    <phoneticPr fontId="5"/>
  </si>
  <si>
    <t>金　　　　　　額</t>
    <rPh sb="0" eb="1">
      <t>キン</t>
    </rPh>
    <rPh sb="7" eb="8">
      <t>ガク</t>
    </rPh>
    <phoneticPr fontId="5"/>
  </si>
  <si>
    <t>査　　　　　　定</t>
    <rPh sb="0" eb="1">
      <t>サ</t>
    </rPh>
    <rPh sb="7" eb="8">
      <t>サダム</t>
    </rPh>
    <phoneticPr fontId="5"/>
  </si>
  <si>
    <t>計</t>
    <rPh sb="0" eb="1">
      <t>ケイ</t>
    </rPh>
    <phoneticPr fontId="5"/>
  </si>
  <si>
    <t>消　　　費　　　税</t>
    <rPh sb="0" eb="1">
      <t>ケ</t>
    </rPh>
    <rPh sb="4" eb="5">
      <t>ヒ</t>
    </rPh>
    <rPh sb="8" eb="9">
      <t>ゼイ</t>
    </rPh>
    <phoneticPr fontId="5"/>
  </si>
  <si>
    <t>込み</t>
    <rPh sb="0" eb="1">
      <t>コ</t>
    </rPh>
    <phoneticPr fontId="5"/>
  </si>
  <si>
    <t>　合                      計</t>
    <rPh sb="1" eb="2">
      <t>アイ</t>
    </rPh>
    <rPh sb="24" eb="25">
      <t>ケイ</t>
    </rPh>
    <phoneticPr fontId="5"/>
  </si>
  <si>
    <t>株式会社 ○×組</t>
    <rPh sb="0" eb="4">
      <t>カブシキガイシャ</t>
    </rPh>
    <rPh sb="7" eb="8">
      <t>グミ</t>
    </rPh>
    <phoneticPr fontId="5"/>
  </si>
  <si>
    <t>536-0008</t>
    <phoneticPr fontId="5"/>
  </si>
  <si>
    <t>０６－００００－００００</t>
    <phoneticPr fontId="5"/>
  </si>
  <si>
    <t>EIKENSETSUマンション　高層住宅</t>
    <rPh sb="16" eb="18">
      <t>コウソウ</t>
    </rPh>
    <rPh sb="18" eb="20">
      <t>ジュウタク</t>
    </rPh>
    <phoneticPr fontId="5"/>
  </si>
  <si>
    <t>例）　足場仮設工事</t>
    <rPh sb="3" eb="5">
      <t>アシバ</t>
    </rPh>
    <rPh sb="5" eb="7">
      <t>カセツ</t>
    </rPh>
    <rPh sb="7" eb="9">
      <t>コウジ</t>
    </rPh>
    <phoneticPr fontId="5"/>
  </si>
  <si>
    <t>組立</t>
    <rPh sb="0" eb="2">
      <t>クミタテ</t>
    </rPh>
    <phoneticPr fontId="5"/>
  </si>
  <si>
    <t>解体</t>
    <rPh sb="0" eb="2">
      <t>カイタイ</t>
    </rPh>
    <phoneticPr fontId="5"/>
  </si>
  <si>
    <t>領収済金額</t>
  </si>
  <si>
    <t>未定</t>
    <rPh sb="0" eb="2">
      <t>ミテイ</t>
    </rPh>
    <phoneticPr fontId="5"/>
  </si>
  <si>
    <t>例）　足場仮設工事</t>
    <rPh sb="0" eb="1">
      <t>レイ</t>
    </rPh>
    <rPh sb="3" eb="5">
      <t>アシバ</t>
    </rPh>
    <rPh sb="5" eb="7">
      <t>カセツ</t>
    </rPh>
    <rPh sb="7" eb="9">
      <t>コウジ</t>
    </rPh>
    <phoneticPr fontId="5"/>
  </si>
  <si>
    <t>出来高書あり</t>
    <rPh sb="0" eb="3">
      <t>デキダカ</t>
    </rPh>
    <rPh sb="3" eb="4">
      <t>ショ</t>
    </rPh>
    <phoneticPr fontId="5"/>
  </si>
  <si>
    <t>式</t>
    <rPh sb="0" eb="1">
      <t>シキ</t>
    </rPh>
    <phoneticPr fontId="5"/>
  </si>
  <si>
    <t>内金として</t>
    <rPh sb="0" eb="2">
      <t>ウチキン</t>
    </rPh>
    <phoneticPr fontId="5"/>
  </si>
  <si>
    <t>請 求 明 細 書（ 契約外 ）【 Ｂ 】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rPh sb="11" eb="13">
      <t>ケイヤク</t>
    </rPh>
    <rPh sb="13" eb="14">
      <t>ガイ</t>
    </rPh>
    <phoneticPr fontId="5"/>
  </si>
  <si>
    <t>株式会社永建設</t>
    <rPh sb="0" eb="4">
      <t>カブシキガイシャ</t>
    </rPh>
    <rPh sb="4" eb="7">
      <t>エイケンセツ</t>
    </rPh>
    <phoneticPr fontId="5"/>
  </si>
  <si>
    <t>備　考</t>
    <rPh sb="0" eb="1">
      <t>ソナエ</t>
    </rPh>
    <rPh sb="2" eb="3">
      <t>コウ</t>
    </rPh>
    <phoneticPr fontId="5"/>
  </si>
  <si>
    <t>人工</t>
    <rPh sb="0" eb="2">
      <t>ニンク</t>
    </rPh>
    <phoneticPr fontId="5"/>
  </si>
  <si>
    <t>EIKENSETSUビル</t>
    <phoneticPr fontId="5"/>
  </si>
  <si>
    <t>常用作業</t>
    <rPh sb="0" eb="2">
      <t>ジョウヨウ</t>
    </rPh>
    <rPh sb="2" eb="4">
      <t>サギョウ</t>
    </rPh>
    <phoneticPr fontId="5"/>
  </si>
  <si>
    <t>とび</t>
    <phoneticPr fontId="5"/>
  </si>
  <si>
    <t>残業時間</t>
    <rPh sb="0" eb="2">
      <t>ザンギョウ</t>
    </rPh>
    <rPh sb="2" eb="4">
      <t>ジカン</t>
    </rPh>
    <phoneticPr fontId="5"/>
  </si>
  <si>
    <t>時間</t>
    <rPh sb="0" eb="2">
      <t>ジカン</t>
    </rPh>
    <phoneticPr fontId="5"/>
  </si>
  <si>
    <t>土工</t>
    <rPh sb="0" eb="2">
      <t>ドコウ</t>
    </rPh>
    <phoneticPr fontId="5"/>
  </si>
  <si>
    <t>夜勤</t>
    <rPh sb="0" eb="2">
      <t>ヤキン</t>
    </rPh>
    <phoneticPr fontId="5"/>
  </si>
  <si>
    <t>常用・応援明細</t>
    <rPh sb="0" eb="2">
      <t>ジョウヨウ</t>
    </rPh>
    <rPh sb="3" eb="5">
      <t>オウエン</t>
    </rPh>
    <rPh sb="5" eb="7">
      <t>メイサイ</t>
    </rPh>
    <phoneticPr fontId="5"/>
  </si>
  <si>
    <t>（</t>
    <phoneticPr fontId="5"/>
  </si>
  <si>
    <t xml:space="preserve"> ～</t>
    <phoneticPr fontId="5"/>
  </si>
  <si>
    <t>）</t>
    <phoneticPr fontId="5"/>
  </si>
  <si>
    <t>作業所名</t>
    <phoneticPr fontId="5"/>
  </si>
  <si>
    <t>日付</t>
    <rPh sb="0" eb="2">
      <t>ヒヅケ</t>
    </rPh>
    <phoneticPr fontId="5"/>
  </si>
  <si>
    <t>人工</t>
    <rPh sb="0" eb="1">
      <t>ニン</t>
    </rPh>
    <rPh sb="1" eb="2">
      <t>コウ</t>
    </rPh>
    <phoneticPr fontId="5"/>
  </si>
  <si>
    <t>残業</t>
    <rPh sb="0" eb="2">
      <t>ザンギョウ</t>
    </rPh>
    <phoneticPr fontId="5"/>
  </si>
  <si>
    <t>株式会社 ○×組</t>
    <rPh sb="7" eb="8">
      <t>グミ</t>
    </rPh>
    <phoneticPr fontId="5"/>
  </si>
  <si>
    <t>EIKENSETSUビル（土工）</t>
    <rPh sb="13" eb="15">
      <t>ドコウ</t>
    </rPh>
    <phoneticPr fontId="5"/>
  </si>
  <si>
    <t>EIKENSETSUビル（夜勤）</t>
    <rPh sb="13" eb="15">
      <t>ヤキン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</si>
</sst>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¥&quot;#,##0;&quot;¥&quot;\-#,##0"/>
    <numFmt numFmtId="176" formatCode="[$-411]ggg\ \ e&quot;年&quot;\ \ m&quot;月&quot;\ \ d&quot;日&quot;"/>
    <numFmt numFmtId="177" formatCode="#,##0.00_ "/>
    <numFmt numFmtId="178" formatCode="&quot;¥&quot;#,##0;[Red]&quot;¥&quot;#,##0"/>
    <numFmt numFmtId="182" formatCode="[&gt;43585]&quot;令和4年 &quot;m&quot;月 &quot;d&quot;日&quot;;General"/>
    <numFmt numFmtId="183" formatCode="#"/>
    <numFmt numFmtId="184" formatCode="[DBNum3][$-411]\ #\ #\ #\ #\ #"/>
    <numFmt numFmtId="185" formatCode="[DBNum3][$-411]\ #\ #\ #"/>
    <numFmt numFmtId="186" formatCode="[DBNum3][$-411]#\ \ #\ \ #"/>
    <numFmt numFmtId="187" formatCode="&quot;¥&quot;#,##0\-;&quot;¥&quot;\-#,##0\-"/>
    <numFmt numFmtId="188" formatCode="#,##0_);[Red]\(#,##0\)"/>
    <numFmt numFmtId="189" formatCode="&quot;¥&quot;#,##0_);[Red]\(&quot;¥&quot;#,##0\)"/>
    <numFmt numFmtId="190" formatCode="0.0%"/>
    <numFmt numFmtId="193" formatCode="[$-411]ggg\ \ e&quot;年&quot;\ \ m&quot;月&quot;\ \ d&quot;日&quot;;@"/>
    <numFmt numFmtId="194" formatCode="#,##0.0_ "/>
    <numFmt numFmtId="195" formatCode="#,##0.0_);[Red]\(#,##0.0\)"/>
    <numFmt numFmtId="196" formatCode="[$-411]e&quot;年&quot;m&quot;月&quot;d&quot;日&quot;;@"/>
    <numFmt numFmtId="197" formatCode="d"/>
    <numFmt numFmtId="198" formatCode="aaa"/>
  </numFmts>
  <fonts count="8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HG明朝E"/>
      <family val="1"/>
      <charset val="128"/>
    </font>
    <font>
      <sz val="20"/>
      <name val="HG行書体"/>
      <family val="4"/>
      <charset val="128"/>
    </font>
    <font>
      <sz val="6"/>
      <name val="ＭＳ Ｐゴシック"/>
      <family val="3"/>
      <charset val="128"/>
    </font>
    <font>
      <sz val="16"/>
      <color indexed="8"/>
      <name val="HG明朝E"/>
      <family val="1"/>
      <charset val="128"/>
    </font>
    <font>
      <sz val="11"/>
      <name val="HG明朝E"/>
      <family val="1"/>
      <charset val="128"/>
    </font>
    <font>
      <sz val="12"/>
      <color indexed="8"/>
      <name val="HG明朝E"/>
      <family val="1"/>
      <charset val="128"/>
    </font>
    <font>
      <sz val="18"/>
      <color indexed="8"/>
      <name val="HG明朝E"/>
      <family val="1"/>
      <charset val="128"/>
    </font>
    <font>
      <sz val="10"/>
      <color indexed="8"/>
      <name val="HG明朝E"/>
      <family val="1"/>
      <charset val="128"/>
    </font>
    <font>
      <sz val="10"/>
      <name val="HG明朝E"/>
      <family val="1"/>
      <charset val="128"/>
    </font>
    <font>
      <sz val="14"/>
      <name val="HG明朝E"/>
      <family val="1"/>
      <charset val="128"/>
    </font>
    <font>
      <sz val="11"/>
      <name val="ＭＳ Ｐゴシック"/>
      <family val="3"/>
      <charset val="128"/>
    </font>
    <font>
      <b/>
      <sz val="24"/>
      <color indexed="10"/>
      <name val="HG明朝E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8"/>
      <name val="HGS明朝E"/>
      <family val="1"/>
      <charset val="128"/>
    </font>
    <font>
      <sz val="16"/>
      <color indexed="8"/>
      <name val="HGS明朝E"/>
      <family val="1"/>
      <charset val="128"/>
    </font>
    <font>
      <sz val="11"/>
      <name val="HGS明朝E"/>
      <family val="1"/>
      <charset val="128"/>
    </font>
    <font>
      <sz val="12"/>
      <color indexed="8"/>
      <name val="HGS明朝E"/>
      <family val="1"/>
      <charset val="128"/>
    </font>
    <font>
      <sz val="18"/>
      <color indexed="8"/>
      <name val="HGS明朝E"/>
      <family val="1"/>
      <charset val="128"/>
    </font>
    <font>
      <sz val="10"/>
      <color indexed="8"/>
      <name val="HGS明朝E"/>
      <family val="1"/>
      <charset val="128"/>
    </font>
    <font>
      <sz val="14"/>
      <name val="HGS明朝E"/>
      <family val="1"/>
      <charset val="128"/>
    </font>
    <font>
      <sz val="11"/>
      <color theme="1"/>
      <name val="HGP明朝E"/>
      <family val="1"/>
      <charset val="128"/>
    </font>
    <font>
      <sz val="11"/>
      <color indexed="8"/>
      <name val="HGP明朝E"/>
      <family val="1"/>
      <charset val="128"/>
    </font>
    <font>
      <sz val="20"/>
      <name val="HGP明朝E"/>
      <family val="1"/>
      <charset val="128"/>
    </font>
    <font>
      <sz val="16"/>
      <color indexed="8"/>
      <name val="HGP明朝E"/>
      <family val="1"/>
      <charset val="128"/>
    </font>
    <font>
      <sz val="11"/>
      <name val="HGP明朝E"/>
      <family val="1"/>
      <charset val="128"/>
    </font>
    <font>
      <sz val="12"/>
      <color indexed="8"/>
      <name val="HGP明朝E"/>
      <family val="1"/>
      <charset val="128"/>
    </font>
    <font>
      <sz val="18"/>
      <color indexed="8"/>
      <name val="HGP明朝E"/>
      <family val="1"/>
      <charset val="128"/>
    </font>
    <font>
      <sz val="18"/>
      <name val="HGP明朝E"/>
      <family val="1"/>
      <charset val="128"/>
    </font>
    <font>
      <sz val="10"/>
      <color indexed="8"/>
      <name val="HGP明朝E"/>
      <family val="1"/>
      <charset val="128"/>
    </font>
    <font>
      <sz val="10"/>
      <name val="HGP明朝E"/>
      <family val="1"/>
      <charset val="128"/>
    </font>
    <font>
      <sz val="14"/>
      <name val="HGP明朝E"/>
      <family val="1"/>
      <charset val="128"/>
    </font>
    <font>
      <b/>
      <sz val="24"/>
      <color indexed="10"/>
      <name val="HGP明朝E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indexed="18"/>
      <name val="HG明朝E"/>
      <family val="1"/>
      <charset val="128"/>
    </font>
    <font>
      <sz val="18"/>
      <color indexed="18"/>
      <name val="HG明朝E"/>
      <family val="1"/>
      <charset val="128"/>
    </font>
    <font>
      <sz val="14"/>
      <color indexed="18"/>
      <name val="HG明朝E"/>
      <family val="1"/>
      <charset val="128"/>
    </font>
    <font>
      <b/>
      <sz val="24"/>
      <color indexed="81"/>
      <name val="ＭＳ Ｐゴシック"/>
      <family val="3"/>
      <charset val="128"/>
    </font>
    <font>
      <sz val="18"/>
      <color indexed="8"/>
      <name val="HGS明朝B"/>
      <family val="1"/>
      <charset val="128"/>
    </font>
    <font>
      <sz val="18"/>
      <name val="HG平成明朝体W9"/>
      <family val="1"/>
      <charset val="128"/>
    </font>
    <font>
      <sz val="16"/>
      <color indexed="8"/>
      <name val="HGS明朝B"/>
      <family val="1"/>
      <charset val="128"/>
    </font>
    <font>
      <sz val="11"/>
      <color indexed="8"/>
      <name val="HGS明朝B"/>
      <family val="1"/>
      <charset val="128"/>
    </font>
    <font>
      <sz val="11"/>
      <name val="HGS明朝B"/>
      <family val="1"/>
      <charset val="128"/>
    </font>
    <font>
      <sz val="12"/>
      <name val="HG平成明朝体W9"/>
      <family val="1"/>
      <charset val="128"/>
    </font>
    <font>
      <sz val="11"/>
      <name val="HG平成明朝体W9"/>
      <family val="1"/>
      <charset val="128"/>
    </font>
    <font>
      <u/>
      <sz val="11"/>
      <color theme="10"/>
      <name val="ＭＳ Ｐゴシック"/>
      <family val="3"/>
      <charset val="128"/>
    </font>
    <font>
      <sz val="22"/>
      <color indexed="8"/>
      <name val="HGS行書体"/>
      <family val="4"/>
      <charset val="128"/>
    </font>
    <font>
      <sz val="12"/>
      <color indexed="8"/>
      <name val="HGS明朝B"/>
      <family val="1"/>
      <charset val="128"/>
    </font>
    <font>
      <sz val="14"/>
      <color indexed="8"/>
      <name val="HGS明朝B"/>
      <family val="1"/>
      <charset val="128"/>
    </font>
    <font>
      <sz val="14"/>
      <name val="HGS明朝B"/>
      <family val="1"/>
      <charset val="128"/>
    </font>
    <font>
      <sz val="16"/>
      <name val="HGSｺﾞｼｯｸE"/>
      <family val="3"/>
      <charset val="128"/>
    </font>
    <font>
      <b/>
      <sz val="18"/>
      <color indexed="8"/>
      <name val="ＭＳ Ｐゴシック"/>
      <family val="3"/>
      <charset val="128"/>
    </font>
    <font>
      <sz val="16"/>
      <name val="HGPｺﾞｼｯｸE"/>
      <family val="3"/>
      <charset val="128"/>
    </font>
    <font>
      <sz val="13"/>
      <color indexed="8"/>
      <name val="HGP明朝E"/>
      <family val="1"/>
      <charset val="128"/>
    </font>
    <font>
      <sz val="16"/>
      <name val="HGP明朝E"/>
      <family val="1"/>
      <charset val="128"/>
    </font>
    <font>
      <sz val="10"/>
      <color indexed="10"/>
      <name val="HGP明朝E"/>
      <family val="1"/>
      <charset val="128"/>
    </font>
    <font>
      <sz val="12"/>
      <name val="HGP明朝E"/>
      <family val="1"/>
      <charset val="128"/>
    </font>
    <font>
      <sz val="12"/>
      <color theme="1"/>
      <name val="HGP明朝E"/>
      <family val="1"/>
      <charset val="128"/>
    </font>
    <font>
      <sz val="14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sz val="12"/>
      <color indexed="18"/>
      <name val="HGS明朝B"/>
      <family val="1"/>
      <charset val="128"/>
    </font>
    <font>
      <sz val="12"/>
      <name val="HGS明朝B"/>
      <family val="1"/>
      <charset val="128"/>
    </font>
    <font>
      <sz val="10"/>
      <color indexed="10"/>
      <name val="ＭＳ Ｐゴシック"/>
      <family val="3"/>
      <charset val="128"/>
    </font>
    <font>
      <sz val="22"/>
      <color indexed="8"/>
      <name val="HGP明朝E"/>
      <family val="1"/>
      <charset val="128"/>
    </font>
    <font>
      <sz val="11"/>
      <color indexed="18"/>
      <name val="HGS明朝B"/>
      <family val="1"/>
      <charset val="128"/>
    </font>
    <font>
      <sz val="14"/>
      <color indexed="18"/>
      <name val="HGS明朝B"/>
      <family val="1"/>
      <charset val="128"/>
    </font>
    <font>
      <sz val="16"/>
      <color indexed="18"/>
      <name val="HGSｺﾞｼｯｸE"/>
      <family val="3"/>
      <charset val="128"/>
    </font>
    <font>
      <sz val="14"/>
      <color indexed="18"/>
      <name val="HGP明朝E"/>
      <family val="1"/>
      <charset val="128"/>
    </font>
    <font>
      <sz val="16"/>
      <color indexed="18"/>
      <name val="HGP明朝E"/>
      <family val="1"/>
      <charset val="128"/>
    </font>
    <font>
      <sz val="12"/>
      <color indexed="18"/>
      <name val="HGP明朝E"/>
      <family val="1"/>
      <charset val="128"/>
    </font>
    <font>
      <sz val="14"/>
      <color indexed="8"/>
      <name val="HGP明朝E"/>
      <family val="1"/>
      <charset val="128"/>
    </font>
    <font>
      <sz val="13"/>
      <color indexed="8"/>
      <name val="HGS明朝E"/>
      <family val="1"/>
      <charset val="128"/>
    </font>
    <font>
      <sz val="16"/>
      <name val="HGS明朝E"/>
      <family val="1"/>
      <charset val="128"/>
    </font>
    <font>
      <sz val="10"/>
      <color indexed="10"/>
      <name val="HGS明朝E"/>
      <family val="1"/>
      <charset val="128"/>
    </font>
    <font>
      <sz val="12"/>
      <name val="HGS明朝E"/>
      <family val="1"/>
      <charset val="128"/>
    </font>
    <font>
      <sz val="14"/>
      <color indexed="10"/>
      <name val="HGS明朝E"/>
      <family val="1"/>
      <charset val="128"/>
    </font>
    <font>
      <sz val="11"/>
      <color indexed="10"/>
      <name val="HGS明朝E"/>
      <family val="1"/>
      <charset val="128"/>
    </font>
    <font>
      <sz val="11"/>
      <color indexed="18"/>
      <name val="HGP明朝E"/>
      <family val="1"/>
      <charset val="128"/>
    </font>
    <font>
      <sz val="22"/>
      <color indexed="8"/>
      <name val="HGS明朝E"/>
      <family val="1"/>
      <charset val="128"/>
    </font>
    <font>
      <sz val="14"/>
      <color indexed="8"/>
      <name val="HG明朝E"/>
      <family val="1"/>
      <charset val="128"/>
    </font>
    <font>
      <sz val="12"/>
      <name val="HG明朝E"/>
      <family val="1"/>
      <charset val="128"/>
    </font>
    <font>
      <sz val="12"/>
      <color indexed="18"/>
      <name val="HG明朝E"/>
      <family val="1"/>
      <charset val="128"/>
    </font>
    <font>
      <sz val="10"/>
      <color indexed="18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/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</cellStyleXfs>
  <cellXfs count="599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7" fillId="2" borderId="1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17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4" fillId="0" borderId="0" xfId="0" applyFont="1">
      <alignment vertical="center"/>
    </xf>
    <xf numFmtId="0" fontId="25" fillId="2" borderId="1" xfId="0" applyFont="1" applyFill="1" applyBorder="1">
      <alignment vertical="center"/>
    </xf>
    <xf numFmtId="0" fontId="25" fillId="2" borderId="2" xfId="0" applyFont="1" applyFill="1" applyBorder="1">
      <alignment vertical="center"/>
    </xf>
    <xf numFmtId="0" fontId="25" fillId="3" borderId="0" xfId="0" applyFont="1" applyFill="1">
      <alignment vertical="center"/>
    </xf>
    <xf numFmtId="0" fontId="25" fillId="3" borderId="3" xfId="0" applyFont="1" applyFill="1" applyBorder="1">
      <alignment vertical="center"/>
    </xf>
    <xf numFmtId="0" fontId="25" fillId="2" borderId="4" xfId="0" applyFont="1" applyFill="1" applyBorder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>
      <alignment vertical="center"/>
    </xf>
    <xf numFmtId="0" fontId="25" fillId="2" borderId="5" xfId="0" applyFont="1" applyFill="1" applyBorder="1">
      <alignment vertical="center"/>
    </xf>
    <xf numFmtId="176" fontId="25" fillId="2" borderId="0" xfId="0" applyNumberFormat="1" applyFont="1" applyFill="1">
      <alignment vertical="center"/>
    </xf>
    <xf numFmtId="176" fontId="28" fillId="2" borderId="0" xfId="0" applyNumberFormat="1" applyFont="1" applyFill="1" applyAlignment="1" applyProtection="1">
      <alignment horizontal="right" vertical="center"/>
      <protection locked="0"/>
    </xf>
    <xf numFmtId="176" fontId="25" fillId="2" borderId="0" xfId="0" applyNumberFormat="1" applyFont="1" applyFill="1" applyAlignment="1">
      <alignment horizontal="center" vertical="center"/>
    </xf>
    <xf numFmtId="0" fontId="25" fillId="2" borderId="6" xfId="0" applyFont="1" applyFill="1" applyBorder="1">
      <alignment vertical="center"/>
    </xf>
    <xf numFmtId="0" fontId="25" fillId="2" borderId="7" xfId="0" applyFont="1" applyFill="1" applyBorder="1">
      <alignment vertical="center"/>
    </xf>
    <xf numFmtId="0" fontId="25" fillId="2" borderId="0" xfId="0" applyFont="1" applyFill="1" applyAlignment="1">
      <alignment horizontal="left" vertical="center"/>
    </xf>
    <xf numFmtId="0" fontId="29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33" fillId="2" borderId="0" xfId="0" applyFont="1" applyFill="1">
      <alignment vertical="center"/>
    </xf>
    <xf numFmtId="0" fontId="34" fillId="2" borderId="0" xfId="0" applyFont="1" applyFill="1" applyAlignment="1" applyProtection="1">
      <alignment horizontal="left" vertical="center" shrinkToFit="1"/>
      <protection locked="0"/>
    </xf>
    <xf numFmtId="0" fontId="28" fillId="2" borderId="15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8" fillId="2" borderId="15" xfId="0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 applyProtection="1">
      <alignment horizontal="left" vertical="center" shrinkToFit="1"/>
      <protection locked="0"/>
    </xf>
    <xf numFmtId="49" fontId="2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5" xfId="0" applyFont="1" applyFill="1" applyBorder="1" applyAlignment="1">
      <alignment horizontal="center" vertical="center"/>
    </xf>
    <xf numFmtId="0" fontId="35" fillId="2" borderId="15" xfId="0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Alignment="1">
      <alignment vertical="center" shrinkToFit="1"/>
    </xf>
    <xf numFmtId="0" fontId="25" fillId="0" borderId="0" xfId="0" applyFont="1">
      <alignment vertical="center"/>
    </xf>
    <xf numFmtId="177" fontId="30" fillId="3" borderId="8" xfId="0" applyNumberFormat="1" applyFont="1" applyFill="1" applyBorder="1">
      <alignment vertical="center"/>
    </xf>
    <xf numFmtId="177" fontId="30" fillId="3" borderId="9" xfId="0" applyNumberFormat="1" applyFont="1" applyFill="1" applyBorder="1">
      <alignment vertical="center"/>
    </xf>
    <xf numFmtId="177" fontId="30" fillId="3" borderId="11" xfId="0" applyNumberFormat="1" applyFont="1" applyFill="1" applyBorder="1">
      <alignment vertical="center"/>
    </xf>
    <xf numFmtId="177" fontId="30" fillId="3" borderId="0" xfId="0" applyNumberFormat="1" applyFont="1" applyFill="1">
      <alignment vertical="center"/>
    </xf>
    <xf numFmtId="177" fontId="30" fillId="3" borderId="13" xfId="0" applyNumberFormat="1" applyFont="1" applyFill="1" applyBorder="1">
      <alignment vertical="center"/>
    </xf>
    <xf numFmtId="177" fontId="30" fillId="3" borderId="5" xfId="0" applyNumberFormat="1" applyFont="1" applyFill="1" applyBorder="1">
      <alignment vertical="center"/>
    </xf>
    <xf numFmtId="0" fontId="32" fillId="3" borderId="5" xfId="0" applyFont="1" applyFill="1" applyBorder="1" applyAlignment="1">
      <alignment horizontal="center" vertical="center"/>
    </xf>
    <xf numFmtId="176" fontId="37" fillId="2" borderId="0" xfId="0" applyNumberFormat="1" applyFont="1" applyFill="1" applyAlignment="1">
      <alignment horizontal="right" vertical="center"/>
    </xf>
    <xf numFmtId="5" fontId="38" fillId="2" borderId="9" xfId="0" applyNumberFormat="1" applyFont="1" applyFill="1" applyBorder="1" applyAlignment="1">
      <alignment horizontal="center" vertical="center"/>
    </xf>
    <xf numFmtId="5" fontId="38" fillId="2" borderId="10" xfId="0" applyNumberFormat="1" applyFont="1" applyFill="1" applyBorder="1" applyAlignment="1">
      <alignment horizontal="center" vertical="center"/>
    </xf>
    <xf numFmtId="5" fontId="38" fillId="2" borderId="0" xfId="0" applyNumberFormat="1" applyFont="1" applyFill="1" applyAlignment="1">
      <alignment horizontal="center" vertical="center"/>
    </xf>
    <xf numFmtId="5" fontId="38" fillId="2" borderId="12" xfId="0" applyNumberFormat="1" applyFont="1" applyFill="1" applyBorder="1" applyAlignment="1">
      <alignment horizontal="center" vertical="center"/>
    </xf>
    <xf numFmtId="5" fontId="38" fillId="2" borderId="5" xfId="0" applyNumberFormat="1" applyFont="1" applyFill="1" applyBorder="1" applyAlignment="1">
      <alignment horizontal="center" vertical="center"/>
    </xf>
    <xf numFmtId="5" fontId="38" fillId="2" borderId="14" xfId="0" applyNumberFormat="1" applyFont="1" applyFill="1" applyBorder="1" applyAlignment="1">
      <alignment horizontal="center" vertical="center"/>
    </xf>
    <xf numFmtId="178" fontId="37" fillId="2" borderId="5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left" vertical="center" shrinkToFit="1"/>
    </xf>
    <xf numFmtId="0" fontId="37" fillId="2" borderId="15" xfId="0" applyFont="1" applyFill="1" applyBorder="1" applyAlignment="1">
      <alignment horizontal="center" vertical="center" shrinkToFit="1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 shrinkToFit="1"/>
    </xf>
    <xf numFmtId="49" fontId="37" fillId="2" borderId="15" xfId="0" applyNumberFormat="1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/>
    </xf>
    <xf numFmtId="177" fontId="9" fillId="3" borderId="8" xfId="0" applyNumberFormat="1" applyFont="1" applyFill="1" applyBorder="1">
      <alignment vertical="center"/>
    </xf>
    <xf numFmtId="177" fontId="9" fillId="3" borderId="9" xfId="0" applyNumberFormat="1" applyFont="1" applyFill="1" applyBorder="1">
      <alignment vertical="center"/>
    </xf>
    <xf numFmtId="177" fontId="9" fillId="3" borderId="11" xfId="0" applyNumberFormat="1" applyFont="1" applyFill="1" applyBorder="1">
      <alignment vertical="center"/>
    </xf>
    <xf numFmtId="177" fontId="9" fillId="3" borderId="0" xfId="0" applyNumberFormat="1" applyFont="1" applyFill="1">
      <alignment vertical="center"/>
    </xf>
    <xf numFmtId="177" fontId="9" fillId="3" borderId="13" xfId="0" applyNumberFormat="1" applyFont="1" applyFill="1" applyBorder="1">
      <alignment vertical="center"/>
    </xf>
    <xf numFmtId="177" fontId="9" fillId="3" borderId="5" xfId="0" applyNumberFormat="1" applyFont="1" applyFill="1" applyBorder="1">
      <alignment vertical="center"/>
    </xf>
    <xf numFmtId="0" fontId="10" fillId="3" borderId="5" xfId="0" applyFont="1" applyFill="1" applyBorder="1" applyAlignment="1">
      <alignment horizontal="center" vertical="center"/>
    </xf>
    <xf numFmtId="0" fontId="25" fillId="2" borderId="15" xfId="0" applyFont="1" applyFill="1" applyBorder="1" applyAlignment="1" applyProtection="1">
      <alignment horizontal="center" vertical="center" shrinkToFit="1"/>
      <protection locked="0"/>
    </xf>
    <xf numFmtId="5" fontId="31" fillId="2" borderId="9" xfId="0" applyNumberFormat="1" applyFont="1" applyFill="1" applyBorder="1" applyAlignment="1" applyProtection="1">
      <alignment horizontal="center" vertical="center" shrinkToFit="1"/>
      <protection locked="0"/>
    </xf>
    <xf numFmtId="5" fontId="31" fillId="2" borderId="10" xfId="0" applyNumberFormat="1" applyFont="1" applyFill="1" applyBorder="1" applyAlignment="1" applyProtection="1">
      <alignment horizontal="center" vertical="center" shrinkToFit="1"/>
      <protection locked="0"/>
    </xf>
    <xf numFmtId="5" fontId="31" fillId="2" borderId="0" xfId="0" applyNumberFormat="1" applyFont="1" applyFill="1" applyAlignment="1" applyProtection="1">
      <alignment horizontal="center" vertical="center" shrinkToFit="1"/>
      <protection locked="0"/>
    </xf>
    <xf numFmtId="5" fontId="31" fillId="2" borderId="12" xfId="0" applyNumberFormat="1" applyFont="1" applyFill="1" applyBorder="1" applyAlignment="1" applyProtection="1">
      <alignment horizontal="center" vertical="center" shrinkToFit="1"/>
      <protection locked="0"/>
    </xf>
    <xf numFmtId="5" fontId="31" fillId="2" borderId="5" xfId="0" applyNumberFormat="1" applyFont="1" applyFill="1" applyBorder="1" applyAlignment="1" applyProtection="1">
      <alignment horizontal="center" vertical="center" shrinkToFit="1"/>
      <protection locked="0"/>
    </xf>
    <xf numFmtId="5" fontId="31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28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>
      <alignment vertical="center" shrinkToFit="1"/>
    </xf>
    <xf numFmtId="0" fontId="42" fillId="0" borderId="0" xfId="0" applyFont="1" applyAlignment="1">
      <alignment horizontal="center"/>
    </xf>
    <xf numFmtId="0" fontId="43" fillId="2" borderId="0" xfId="0" applyFont="1" applyFill="1" applyAlignment="1">
      <alignment shrinkToFit="1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>
      <alignment vertical="center"/>
    </xf>
    <xf numFmtId="182" fontId="45" fillId="2" borderId="0" xfId="0" applyNumberFormat="1" applyFont="1" applyFill="1" applyAlignment="1" applyProtection="1">
      <alignment horizontal="center" vertical="center" shrinkToFit="1"/>
      <protection locked="0"/>
    </xf>
    <xf numFmtId="31" fontId="46" fillId="0" borderId="0" xfId="0" applyNumberFormat="1" applyFont="1">
      <alignment vertical="center"/>
    </xf>
    <xf numFmtId="0" fontId="47" fillId="0" borderId="0" xfId="0" applyFont="1" applyAlignment="1"/>
    <xf numFmtId="183" fontId="49" fillId="2" borderId="0" xfId="2" applyNumberFormat="1" applyFont="1" applyFill="1" applyAlignment="1" applyProtection="1">
      <alignment horizontal="center" vertical="center" shrinkToFit="1"/>
    </xf>
    <xf numFmtId="0" fontId="50" fillId="2" borderId="0" xfId="0" applyFont="1" applyFill="1" applyAlignment="1">
      <alignment horizontal="center" vertical="center" shrinkToFit="1"/>
    </xf>
    <xf numFmtId="0" fontId="44" fillId="2" borderId="0" xfId="0" applyFont="1" applyFill="1" applyAlignment="1">
      <alignment horizontal="center" vertical="center" shrinkToFit="1"/>
    </xf>
    <xf numFmtId="183" fontId="49" fillId="2" borderId="5" xfId="2" applyNumberFormat="1" applyFont="1" applyFill="1" applyBorder="1" applyAlignment="1" applyProtection="1">
      <alignment horizontal="center" vertical="center" shrinkToFit="1"/>
    </xf>
    <xf numFmtId="0" fontId="44" fillId="2" borderId="0" xfId="0" applyFont="1" applyFill="1" applyAlignment="1"/>
    <xf numFmtId="0" fontId="51" fillId="2" borderId="0" xfId="0" applyFont="1" applyFill="1" applyAlignment="1">
      <alignment vertical="center" shrinkToFit="1"/>
    </xf>
    <xf numFmtId="0" fontId="44" fillId="2" borderId="5" xfId="0" applyFont="1" applyFill="1" applyBorder="1" applyAlignment="1">
      <alignment horizontal="left" vertical="center"/>
    </xf>
    <xf numFmtId="0" fontId="52" fillId="2" borderId="5" xfId="0" applyFont="1" applyFill="1" applyBorder="1" applyAlignment="1" applyProtection="1">
      <alignment horizontal="center" vertical="center" shrinkToFit="1"/>
      <protection locked="0"/>
    </xf>
    <xf numFmtId="0" fontId="44" fillId="2" borderId="9" xfId="0" applyFont="1" applyFill="1" applyBorder="1" applyAlignment="1">
      <alignment horizontal="left" vertical="center" shrinkToFit="1"/>
    </xf>
    <xf numFmtId="0" fontId="43" fillId="2" borderId="0" xfId="0" applyFont="1" applyFill="1" applyAlignment="1">
      <alignment vertical="top" shrinkToFit="1"/>
    </xf>
    <xf numFmtId="184" fontId="53" fillId="2" borderId="0" xfId="0" applyNumberFormat="1" applyFont="1" applyFill="1" applyAlignment="1" applyProtection="1">
      <alignment horizontal="right" vertical="center" shrinkToFit="1"/>
      <protection locked="0"/>
    </xf>
    <xf numFmtId="0" fontId="54" fillId="0" borderId="0" xfId="0" applyFont="1" applyAlignment="1">
      <alignment horizontal="center" vertical="center"/>
    </xf>
    <xf numFmtId="185" fontId="53" fillId="2" borderId="0" xfId="0" applyNumberFormat="1" applyFont="1" applyFill="1" applyAlignment="1" applyProtection="1">
      <alignment horizontal="right" vertical="center" shrinkToFit="1"/>
      <protection locked="0"/>
    </xf>
    <xf numFmtId="186" fontId="55" fillId="2" borderId="0" xfId="0" applyNumberFormat="1" applyFont="1" applyFill="1" applyAlignment="1">
      <alignment vertical="center" shrinkToFit="1"/>
    </xf>
    <xf numFmtId="0" fontId="44" fillId="2" borderId="0" xfId="0" applyFont="1" applyFill="1" applyAlignment="1">
      <alignment horizontal="left" vertical="center"/>
    </xf>
    <xf numFmtId="0" fontId="45" fillId="2" borderId="16" xfId="0" applyFont="1" applyFill="1" applyBorder="1" applyAlignment="1" applyProtection="1">
      <alignment vertical="center" shrinkToFit="1"/>
      <protection locked="0"/>
    </xf>
    <xf numFmtId="0" fontId="45" fillId="2" borderId="16" xfId="0" applyFont="1" applyFill="1" applyBorder="1" applyAlignment="1" applyProtection="1">
      <alignment horizontal="left" vertical="center" shrinkToFit="1"/>
      <protection locked="0"/>
    </xf>
    <xf numFmtId="0" fontId="47" fillId="0" borderId="0" xfId="0" applyFont="1" applyAlignment="1">
      <alignment horizontal="left" vertical="center"/>
    </xf>
    <xf numFmtId="0" fontId="44" fillId="2" borderId="0" xfId="0" applyFont="1" applyFill="1" applyAlignment="1">
      <alignment horizontal="left" vertical="center" shrinkToFit="1"/>
    </xf>
    <xf numFmtId="0" fontId="44" fillId="2" borderId="16" xfId="0" applyFont="1" applyFill="1" applyBorder="1" applyAlignment="1">
      <alignment horizontal="left" vertical="center"/>
    </xf>
    <xf numFmtId="0" fontId="44" fillId="2" borderId="0" xfId="0" applyFont="1" applyFill="1" applyAlignment="1">
      <alignment shrinkToFit="1"/>
    </xf>
    <xf numFmtId="0" fontId="44" fillId="2" borderId="5" xfId="0" applyFont="1" applyFill="1" applyBorder="1" applyAlignment="1">
      <alignment horizontal="center" vertical="center" shrinkToFit="1"/>
    </xf>
    <xf numFmtId="187" fontId="30" fillId="2" borderId="8" xfId="0" applyNumberFormat="1" applyFont="1" applyFill="1" applyBorder="1" applyAlignment="1">
      <alignment horizontal="center" vertical="center" shrinkToFit="1"/>
    </xf>
    <xf numFmtId="187" fontId="30" fillId="2" borderId="9" xfId="0" applyNumberFormat="1" applyFont="1" applyFill="1" applyBorder="1" applyAlignment="1">
      <alignment horizontal="center" vertical="center" shrinkToFit="1"/>
    </xf>
    <xf numFmtId="187" fontId="30" fillId="2" borderId="10" xfId="0" applyNumberFormat="1" applyFont="1" applyFill="1" applyBorder="1" applyAlignment="1">
      <alignment horizontal="center" vertical="center" shrinkToFit="1"/>
    </xf>
    <xf numFmtId="183" fontId="34" fillId="2" borderId="8" xfId="0" applyNumberFormat="1" applyFont="1" applyFill="1" applyBorder="1" applyAlignment="1" applyProtection="1">
      <alignment horizontal="center" vertical="center" shrinkToFit="1"/>
      <protection locked="0"/>
    </xf>
    <xf numFmtId="183" fontId="34" fillId="2" borderId="9" xfId="0" applyNumberFormat="1" applyFont="1" applyFill="1" applyBorder="1" applyAlignment="1" applyProtection="1">
      <alignment horizontal="center" vertical="center" shrinkToFit="1"/>
      <protection locked="0"/>
    </xf>
    <xf numFmtId="183" fontId="3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56" fillId="2" borderId="0" xfId="0" applyFont="1" applyFill="1" applyAlignment="1">
      <alignment horizontal="center" vertical="center" shrinkToFit="1"/>
    </xf>
    <xf numFmtId="0" fontId="56" fillId="2" borderId="0" xfId="0" applyFont="1" applyFill="1" applyAlignment="1">
      <alignment horizontal="center" vertical="center" shrinkToFit="1"/>
    </xf>
    <xf numFmtId="187" fontId="30" fillId="2" borderId="13" xfId="0" applyNumberFormat="1" applyFont="1" applyFill="1" applyBorder="1" applyAlignment="1">
      <alignment horizontal="center" vertical="center" shrinkToFit="1"/>
    </xf>
    <xf numFmtId="187" fontId="30" fillId="2" borderId="5" xfId="0" applyNumberFormat="1" applyFont="1" applyFill="1" applyBorder="1" applyAlignment="1">
      <alignment horizontal="center" vertical="center" shrinkToFit="1"/>
    </xf>
    <xf numFmtId="187" fontId="30" fillId="2" borderId="14" xfId="0" applyNumberFormat="1" applyFont="1" applyFill="1" applyBorder="1" applyAlignment="1">
      <alignment horizontal="center" vertical="center" shrinkToFit="1"/>
    </xf>
    <xf numFmtId="183" fontId="34" fillId="2" borderId="13" xfId="0" applyNumberFormat="1" applyFont="1" applyFill="1" applyBorder="1" applyAlignment="1" applyProtection="1">
      <alignment horizontal="center" vertical="center" shrinkToFit="1"/>
      <protection locked="0"/>
    </xf>
    <xf numFmtId="183" fontId="34" fillId="2" borderId="5" xfId="0" applyNumberFormat="1" applyFont="1" applyFill="1" applyBorder="1" applyAlignment="1" applyProtection="1">
      <alignment horizontal="center" vertical="center" shrinkToFit="1"/>
      <protection locked="0"/>
    </xf>
    <xf numFmtId="183" fontId="34" fillId="2" borderId="14" xfId="0" applyNumberFormat="1" applyFont="1" applyFill="1" applyBorder="1" applyAlignment="1" applyProtection="1">
      <alignment horizontal="center" vertical="center" shrinkToFit="1"/>
      <protection locked="0"/>
    </xf>
    <xf numFmtId="188" fontId="56" fillId="2" borderId="0" xfId="0" applyNumberFormat="1" applyFont="1" applyFill="1" applyAlignment="1">
      <alignment horizontal="center" vertical="center" shrinkToFi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 shrinkToFit="1"/>
    </xf>
    <xf numFmtId="5" fontId="57" fillId="2" borderId="8" xfId="0" applyNumberFormat="1" applyFont="1" applyFill="1" applyBorder="1" applyAlignment="1" applyProtection="1">
      <alignment horizontal="center" vertical="center" shrinkToFit="1"/>
      <protection locked="0"/>
    </xf>
    <xf numFmtId="5" fontId="57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Alignment="1">
      <alignment horizontal="right" vertical="center" shrinkToFit="1"/>
    </xf>
    <xf numFmtId="5" fontId="27" fillId="2" borderId="8" xfId="0" applyNumberFormat="1" applyFont="1" applyFill="1" applyBorder="1" applyAlignment="1">
      <alignment horizontal="center" vertical="center" shrinkToFit="1"/>
    </xf>
    <xf numFmtId="5" fontId="27" fillId="2" borderId="10" xfId="0" applyNumberFormat="1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shrinkToFit="1"/>
    </xf>
    <xf numFmtId="0" fontId="32" fillId="2" borderId="0" xfId="0" applyFont="1" applyFill="1" applyAlignment="1">
      <alignment horizontal="center" vertical="center" shrinkToFit="1"/>
    </xf>
    <xf numFmtId="5" fontId="57" fillId="2" borderId="11" xfId="0" applyNumberFormat="1" applyFont="1" applyFill="1" applyBorder="1" applyAlignment="1" applyProtection="1">
      <alignment horizontal="center" vertical="center" shrinkToFit="1"/>
      <protection locked="0"/>
    </xf>
    <xf numFmtId="5" fontId="57" fillId="2" borderId="12" xfId="0" applyNumberFormat="1" applyFont="1" applyFill="1" applyBorder="1" applyAlignment="1" applyProtection="1">
      <alignment horizontal="center" vertical="center" shrinkToFit="1"/>
      <protection locked="0"/>
    </xf>
    <xf numFmtId="5" fontId="27" fillId="2" borderId="11" xfId="0" applyNumberFormat="1" applyFont="1" applyFill="1" applyBorder="1" applyAlignment="1">
      <alignment horizontal="center" vertical="center" shrinkToFit="1"/>
    </xf>
    <xf numFmtId="5" fontId="27" fillId="2" borderId="12" xfId="0" applyNumberFormat="1" applyFont="1" applyFill="1" applyBorder="1" applyAlignment="1">
      <alignment horizontal="center" vertical="center" shrinkToFit="1"/>
    </xf>
    <xf numFmtId="5" fontId="57" fillId="2" borderId="13" xfId="0" applyNumberFormat="1" applyFont="1" applyFill="1" applyBorder="1" applyAlignment="1" applyProtection="1">
      <alignment horizontal="center" vertical="center" shrinkToFit="1"/>
      <protection locked="0"/>
    </xf>
    <xf numFmtId="5" fontId="57" fillId="2" borderId="14" xfId="0" applyNumberFormat="1" applyFont="1" applyFill="1" applyBorder="1" applyAlignment="1" applyProtection="1">
      <alignment horizontal="center" vertical="center" shrinkToFit="1"/>
      <protection locked="0"/>
    </xf>
    <xf numFmtId="5" fontId="27" fillId="2" borderId="13" xfId="0" applyNumberFormat="1" applyFont="1" applyFill="1" applyBorder="1" applyAlignment="1">
      <alignment horizontal="center" vertical="center" shrinkToFit="1"/>
    </xf>
    <xf numFmtId="5" fontId="27" fillId="2" borderId="14" xfId="0" applyNumberFormat="1" applyFont="1" applyFill="1" applyBorder="1" applyAlignment="1">
      <alignment horizontal="center" vertical="center" shrinkToFit="1"/>
    </xf>
    <xf numFmtId="0" fontId="28" fillId="2" borderId="5" xfId="0" applyFont="1" applyFill="1" applyBorder="1" applyAlignment="1" applyProtection="1">
      <alignment horizontal="left" vertical="center" shrinkToFit="1"/>
      <protection locked="0"/>
    </xf>
    <xf numFmtId="0" fontId="25" fillId="2" borderId="15" xfId="0" applyFont="1" applyFill="1" applyBorder="1" applyAlignment="1">
      <alignment horizontal="center" vertical="center" shrinkToFit="1"/>
    </xf>
    <xf numFmtId="183" fontId="59" fillId="2" borderId="19" xfId="0" applyNumberFormat="1" applyFont="1" applyFill="1" applyBorder="1" applyAlignment="1" applyProtection="1">
      <alignment horizontal="center" vertical="center" shrinkToFit="1"/>
      <protection locked="0"/>
    </xf>
    <xf numFmtId="183" fontId="59" fillId="2" borderId="16" xfId="0" applyNumberFormat="1" applyFont="1" applyFill="1" applyBorder="1" applyAlignment="1" applyProtection="1">
      <alignment horizontal="center" vertical="center" shrinkToFit="1"/>
      <protection locked="0"/>
    </xf>
    <xf numFmtId="183" fontId="59" fillId="2" borderId="20" xfId="0" applyNumberFormat="1" applyFont="1" applyFill="1" applyBorder="1" applyAlignment="1" applyProtection="1">
      <alignment horizontal="center" vertical="center" shrinkToFit="1"/>
      <protection locked="0"/>
    </xf>
    <xf numFmtId="183" fontId="59" fillId="2" borderId="15" xfId="0" applyNumberFormat="1" applyFont="1" applyFill="1" applyBorder="1" applyAlignment="1" applyProtection="1">
      <alignment horizontal="center" vertical="center" shrinkToFit="1"/>
      <protection locked="0"/>
    </xf>
    <xf numFmtId="189" fontId="59" fillId="2" borderId="19" xfId="0" applyNumberFormat="1" applyFont="1" applyFill="1" applyBorder="1" applyAlignment="1">
      <alignment horizontal="right" vertical="center" shrinkToFit="1"/>
    </xf>
    <xf numFmtId="189" fontId="59" fillId="2" borderId="16" xfId="0" applyNumberFormat="1" applyFont="1" applyFill="1" applyBorder="1" applyAlignment="1">
      <alignment horizontal="right" vertical="center" shrinkToFit="1"/>
    </xf>
    <xf numFmtId="189" fontId="59" fillId="2" borderId="20" xfId="0" applyNumberFormat="1" applyFont="1" applyFill="1" applyBorder="1" applyAlignment="1">
      <alignment horizontal="right" vertical="center" shrinkToFit="1"/>
    </xf>
    <xf numFmtId="183" fontId="61" fillId="2" borderId="19" xfId="0" applyNumberFormat="1" applyFont="1" applyFill="1" applyBorder="1" applyAlignment="1">
      <alignment horizontal="center" vertical="center" shrinkToFit="1"/>
    </xf>
    <xf numFmtId="183" fontId="61" fillId="2" borderId="16" xfId="0" applyNumberFormat="1" applyFont="1" applyFill="1" applyBorder="1" applyAlignment="1">
      <alignment horizontal="center" vertical="center" shrinkToFit="1"/>
    </xf>
    <xf numFmtId="183" fontId="61" fillId="2" borderId="20" xfId="0" applyNumberFormat="1" applyFont="1" applyFill="1" applyBorder="1" applyAlignment="1">
      <alignment horizontal="center" vertical="center" shrinkToFit="1"/>
    </xf>
    <xf numFmtId="190" fontId="59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8" fillId="2" borderId="16" xfId="0" applyFont="1" applyFill="1" applyBorder="1" applyAlignment="1" applyProtection="1">
      <alignment horizontal="center" vertical="center" shrinkToFit="1"/>
      <protection locked="0"/>
    </xf>
    <xf numFmtId="0" fontId="28" fillId="2" borderId="20" xfId="0" applyFont="1" applyFill="1" applyBorder="1" applyAlignment="1" applyProtection="1">
      <alignment horizontal="center" vertical="center" shrinkToFit="1"/>
      <protection locked="0"/>
    </xf>
    <xf numFmtId="190" fontId="2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5" xfId="0" applyFont="1" applyFill="1" applyBorder="1" applyAlignment="1" applyProtection="1">
      <alignment horizontal="center" vertical="center" shrinkToFit="1"/>
      <protection locked="0"/>
    </xf>
    <xf numFmtId="183" fontId="34" fillId="2" borderId="15" xfId="0" applyNumberFormat="1" applyFont="1" applyFill="1" applyBorder="1" applyAlignment="1" applyProtection="1">
      <alignment vertical="center" shrinkToFit="1"/>
      <protection locked="0"/>
    </xf>
    <xf numFmtId="189" fontId="29" fillId="2" borderId="19" xfId="0" applyNumberFormat="1" applyFont="1" applyFill="1" applyBorder="1" applyAlignment="1">
      <alignment horizontal="right" vertical="center" shrinkToFit="1"/>
    </xf>
    <xf numFmtId="189" fontId="29" fillId="2" borderId="16" xfId="0" applyNumberFormat="1" applyFont="1" applyFill="1" applyBorder="1" applyAlignment="1">
      <alignment horizontal="right" vertical="center" shrinkToFit="1"/>
    </xf>
    <xf numFmtId="189" fontId="29" fillId="2" borderId="20" xfId="0" applyNumberFormat="1" applyFont="1" applyFill="1" applyBorder="1" applyAlignment="1">
      <alignment horizontal="right" vertical="center" shrinkToFit="1"/>
    </xf>
    <xf numFmtId="0" fontId="62" fillId="2" borderId="19" xfId="0" applyFont="1" applyFill="1" applyBorder="1" applyAlignment="1">
      <alignment horizontal="center" vertical="center" shrinkToFit="1"/>
    </xf>
    <xf numFmtId="0" fontId="62" fillId="2" borderId="16" xfId="0" applyFont="1" applyFill="1" applyBorder="1" applyAlignment="1">
      <alignment horizontal="center" vertical="center" shrinkToFit="1"/>
    </xf>
    <xf numFmtId="0" fontId="62" fillId="2" borderId="20" xfId="0" applyFont="1" applyFill="1" applyBorder="1" applyAlignment="1">
      <alignment horizontal="center" vertical="center" shrinkToFit="1"/>
    </xf>
    <xf numFmtId="9" fontId="34" fillId="2" borderId="19" xfId="0" applyNumberFormat="1" applyFont="1" applyFill="1" applyBorder="1" applyAlignment="1" applyProtection="1">
      <alignment horizontal="center" vertical="center" shrinkToFit="1"/>
      <protection locked="0"/>
    </xf>
    <xf numFmtId="9" fontId="34" fillId="2" borderId="16" xfId="0" applyNumberFormat="1" applyFont="1" applyFill="1" applyBorder="1" applyAlignment="1" applyProtection="1">
      <alignment horizontal="center" vertical="center" shrinkToFit="1"/>
      <protection locked="0"/>
    </xf>
    <xf numFmtId="9" fontId="34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45" fillId="2" borderId="9" xfId="0" applyFont="1" applyFill="1" applyBorder="1" applyAlignment="1">
      <alignment horizontal="center" vertical="center" shrinkToFit="1"/>
    </xf>
    <xf numFmtId="0" fontId="45" fillId="2" borderId="9" xfId="0" applyFont="1" applyFill="1" applyBorder="1" applyAlignment="1">
      <alignment shrinkToFit="1"/>
    </xf>
    <xf numFmtId="0" fontId="44" fillId="2" borderId="0" xfId="0" applyFont="1" applyFill="1" applyAlignment="1">
      <alignment vertical="center" shrinkToFit="1"/>
    </xf>
    <xf numFmtId="0" fontId="50" fillId="2" borderId="0" xfId="0" applyFont="1" applyFill="1" applyAlignment="1">
      <alignment vertical="center" shrinkToFit="1"/>
    </xf>
    <xf numFmtId="0" fontId="63" fillId="2" borderId="0" xfId="0" applyFont="1" applyFill="1" applyAlignment="1">
      <alignment vertical="center" shrinkToFit="1"/>
    </xf>
    <xf numFmtId="0" fontId="64" fillId="2" borderId="0" xfId="0" applyFont="1" applyFill="1" applyAlignment="1">
      <alignment vertical="center" shrinkToFit="1"/>
    </xf>
    <xf numFmtId="49" fontId="63" fillId="2" borderId="0" xfId="0" applyNumberFormat="1" applyFont="1" applyFill="1" applyAlignment="1">
      <alignment vertical="center" shrinkToFit="1"/>
    </xf>
    <xf numFmtId="0" fontId="64" fillId="0" borderId="0" xfId="0" applyFont="1" applyAlignment="1">
      <alignment vertical="center" shrinkToFit="1"/>
    </xf>
    <xf numFmtId="0" fontId="41" fillId="3" borderId="0" xfId="0" applyFont="1" applyFill="1" applyAlignment="1">
      <alignment horizontal="center" vertical="center"/>
    </xf>
    <xf numFmtId="0" fontId="52" fillId="3" borderId="8" xfId="0" applyFont="1" applyFill="1" applyBorder="1" applyAlignment="1">
      <alignment horizontal="center" vertical="center" shrinkToFit="1"/>
    </xf>
    <xf numFmtId="0" fontId="52" fillId="3" borderId="13" xfId="0" applyFont="1" applyFill="1" applyBorder="1" applyAlignment="1">
      <alignment horizontal="center" vertical="center" shrinkToFit="1"/>
    </xf>
    <xf numFmtId="0" fontId="29" fillId="3" borderId="8" xfId="0" applyFont="1" applyFill="1" applyBorder="1" applyAlignment="1">
      <alignment horizontal="center" vertical="center" shrinkToFit="1"/>
    </xf>
    <xf numFmtId="0" fontId="29" fillId="3" borderId="10" xfId="0" applyFont="1" applyFill="1" applyBorder="1" applyAlignment="1">
      <alignment horizontal="center" vertical="center" shrinkToFit="1"/>
    </xf>
    <xf numFmtId="0" fontId="29" fillId="3" borderId="13" xfId="0" applyFont="1" applyFill="1" applyBorder="1" applyAlignment="1">
      <alignment horizontal="center" vertical="center" shrinkToFit="1"/>
    </xf>
    <xf numFmtId="0" fontId="29" fillId="3" borderId="14" xfId="0" applyFont="1" applyFill="1" applyBorder="1" applyAlignment="1">
      <alignment horizontal="center" vertical="center" shrinkToFit="1"/>
    </xf>
    <xf numFmtId="0" fontId="29" fillId="3" borderId="17" xfId="0" applyFont="1" applyFill="1" applyBorder="1" applyAlignment="1">
      <alignment horizontal="center" vertical="center" shrinkToFit="1"/>
    </xf>
    <xf numFmtId="0" fontId="29" fillId="3" borderId="18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right" vertical="center" shrinkToFit="1"/>
    </xf>
    <xf numFmtId="0" fontId="32" fillId="3" borderId="19" xfId="0" applyFont="1" applyFill="1" applyBorder="1" applyAlignment="1">
      <alignment horizontal="center" vertical="center" shrinkToFit="1"/>
    </xf>
    <xf numFmtId="0" fontId="32" fillId="3" borderId="16" xfId="0" applyFont="1" applyFill="1" applyBorder="1" applyAlignment="1">
      <alignment horizontal="center" vertical="center" shrinkToFit="1"/>
    </xf>
    <xf numFmtId="0" fontId="32" fillId="3" borderId="20" xfId="0" applyFont="1" applyFill="1" applyBorder="1" applyAlignment="1">
      <alignment horizontal="center" vertical="center" shrinkToFit="1"/>
    </xf>
    <xf numFmtId="0" fontId="32" fillId="3" borderId="15" xfId="0" applyFont="1" applyFill="1" applyBorder="1" applyAlignment="1">
      <alignment horizontal="center" vertical="center" shrinkToFit="1"/>
    </xf>
    <xf numFmtId="0" fontId="29" fillId="3" borderId="19" xfId="0" applyFont="1" applyFill="1" applyBorder="1" applyAlignment="1">
      <alignment horizontal="center" vertical="center" shrinkToFit="1"/>
    </xf>
    <xf numFmtId="0" fontId="29" fillId="3" borderId="16" xfId="0" applyFont="1" applyFill="1" applyBorder="1" applyAlignment="1">
      <alignment horizontal="center" vertical="center" shrinkToFit="1"/>
    </xf>
    <xf numFmtId="0" fontId="29" fillId="3" borderId="20" xfId="0" applyFont="1" applyFill="1" applyBorder="1" applyAlignment="1">
      <alignment horizontal="center" vertical="center" shrinkToFit="1"/>
    </xf>
    <xf numFmtId="0" fontId="29" fillId="3" borderId="19" xfId="0" applyFont="1" applyFill="1" applyBorder="1" applyAlignment="1">
      <alignment horizontal="left" vertical="center" indent="3" shrinkToFit="1"/>
    </xf>
    <xf numFmtId="0" fontId="29" fillId="3" borderId="16" xfId="0" applyFont="1" applyFill="1" applyBorder="1" applyAlignment="1">
      <alignment horizontal="left" vertical="center" indent="3" shrinkToFit="1"/>
    </xf>
    <xf numFmtId="0" fontId="29" fillId="3" borderId="20" xfId="0" applyFont="1" applyFill="1" applyBorder="1" applyAlignment="1">
      <alignment horizontal="left" vertical="center" indent="3" shrinkToFit="1"/>
    </xf>
    <xf numFmtId="0" fontId="58" fillId="3" borderId="19" xfId="0" applyFont="1" applyFill="1" applyBorder="1" applyAlignment="1">
      <alignment horizontal="center" vertical="center" shrinkToFit="1"/>
    </xf>
    <xf numFmtId="0" fontId="58" fillId="3" borderId="16" xfId="0" applyFont="1" applyFill="1" applyBorder="1" applyAlignment="1">
      <alignment horizontal="center" vertical="center" shrinkToFit="1"/>
    </xf>
    <xf numFmtId="0" fontId="58" fillId="3" borderId="20" xfId="0" applyFont="1" applyFill="1" applyBorder="1" applyAlignment="1">
      <alignment horizontal="center" vertical="center" shrinkToFit="1"/>
    </xf>
    <xf numFmtId="183" fontId="66" fillId="2" borderId="0" xfId="2" applyNumberFormat="1" applyFont="1" applyFill="1" applyAlignment="1" applyProtection="1">
      <alignment horizontal="center" vertical="center" shrinkToFit="1"/>
    </xf>
    <xf numFmtId="183" fontId="66" fillId="2" borderId="5" xfId="2" applyNumberFormat="1" applyFont="1" applyFill="1" applyBorder="1" applyAlignment="1" applyProtection="1">
      <alignment horizontal="center" vertical="center" shrinkToFit="1"/>
    </xf>
    <xf numFmtId="0" fontId="32" fillId="2" borderId="12" xfId="0" applyFont="1" applyFill="1" applyBorder="1" applyAlignment="1">
      <alignment horizontal="center" vertical="center" shrinkToFit="1"/>
    </xf>
    <xf numFmtId="0" fontId="32" fillId="2" borderId="21" xfId="0" applyFont="1" applyFill="1" applyBorder="1" applyAlignment="1">
      <alignment horizontal="center" vertical="center" shrinkToFit="1"/>
    </xf>
    <xf numFmtId="189" fontId="59" fillId="2" borderId="19" xfId="0" applyNumberFormat="1" applyFont="1" applyFill="1" applyBorder="1" applyAlignment="1" applyProtection="1">
      <alignment horizontal="right" vertical="center" shrinkToFit="1"/>
      <protection locked="0"/>
    </xf>
    <xf numFmtId="189" fontId="59" fillId="2" borderId="16" xfId="0" applyNumberFormat="1" applyFont="1" applyFill="1" applyBorder="1" applyAlignment="1" applyProtection="1">
      <alignment horizontal="right" vertical="center" shrinkToFit="1"/>
      <protection locked="0"/>
    </xf>
    <xf numFmtId="189" fontId="59" fillId="2" borderId="20" xfId="0" applyNumberFormat="1" applyFont="1" applyFill="1" applyBorder="1" applyAlignment="1" applyProtection="1">
      <alignment horizontal="right" vertical="center" shrinkToFit="1"/>
      <protection locked="0"/>
    </xf>
    <xf numFmtId="189" fontId="59" fillId="2" borderId="19" xfId="0" applyNumberFormat="1" applyFont="1" applyFill="1" applyBorder="1" applyAlignment="1" applyProtection="1">
      <alignment horizontal="right" vertical="center" shrinkToFit="1"/>
    </xf>
    <xf numFmtId="189" fontId="59" fillId="2" borderId="16" xfId="0" applyNumberFormat="1" applyFont="1" applyFill="1" applyBorder="1" applyAlignment="1" applyProtection="1">
      <alignment horizontal="right" vertical="center" shrinkToFit="1"/>
    </xf>
    <xf numFmtId="189" fontId="59" fillId="2" borderId="20" xfId="0" applyNumberFormat="1" applyFont="1" applyFill="1" applyBorder="1" applyAlignment="1" applyProtection="1">
      <alignment horizontal="right" vertical="center" shrinkToFit="1"/>
    </xf>
    <xf numFmtId="189" fontId="29" fillId="2" borderId="19" xfId="0" applyNumberFormat="1" applyFont="1" applyFill="1" applyBorder="1" applyAlignment="1" applyProtection="1">
      <alignment horizontal="right" vertical="center" shrinkToFit="1"/>
    </xf>
    <xf numFmtId="189" fontId="29" fillId="2" borderId="16" xfId="0" applyNumberFormat="1" applyFont="1" applyFill="1" applyBorder="1" applyAlignment="1" applyProtection="1">
      <alignment horizontal="right" vertical="center" shrinkToFit="1"/>
    </xf>
    <xf numFmtId="189" fontId="29" fillId="2" borderId="20" xfId="0" applyNumberFormat="1" applyFont="1" applyFill="1" applyBorder="1" applyAlignment="1" applyProtection="1">
      <alignment horizontal="right" vertical="center" shrinkToFit="1"/>
    </xf>
    <xf numFmtId="5" fontId="27" fillId="2" borderId="8" xfId="0" applyNumberFormat="1" applyFont="1" applyFill="1" applyBorder="1" applyAlignment="1" applyProtection="1">
      <alignment horizontal="center" vertical="center" shrinkToFit="1"/>
    </xf>
    <xf numFmtId="5" fontId="27" fillId="2" borderId="10" xfId="0" applyNumberFormat="1" applyFont="1" applyFill="1" applyBorder="1" applyAlignment="1" applyProtection="1">
      <alignment horizontal="center" vertical="center" shrinkToFit="1"/>
    </xf>
    <xf numFmtId="5" fontId="27" fillId="2" borderId="11" xfId="0" applyNumberFormat="1" applyFont="1" applyFill="1" applyBorder="1" applyAlignment="1" applyProtection="1">
      <alignment horizontal="center" vertical="center" shrinkToFit="1"/>
    </xf>
    <xf numFmtId="5" fontId="27" fillId="2" borderId="12" xfId="0" applyNumberFormat="1" applyFont="1" applyFill="1" applyBorder="1" applyAlignment="1" applyProtection="1">
      <alignment horizontal="center" vertical="center" shrinkToFit="1"/>
    </xf>
    <xf numFmtId="5" fontId="27" fillId="2" borderId="13" xfId="0" applyNumberFormat="1" applyFont="1" applyFill="1" applyBorder="1" applyAlignment="1" applyProtection="1">
      <alignment horizontal="center" vertical="center" shrinkToFit="1"/>
    </xf>
    <xf numFmtId="5" fontId="27" fillId="2" borderId="14" xfId="0" applyNumberFormat="1" applyFont="1" applyFill="1" applyBorder="1" applyAlignment="1" applyProtection="1">
      <alignment horizontal="center" vertical="center" shrinkToFit="1"/>
    </xf>
    <xf numFmtId="187" fontId="30" fillId="2" borderId="8" xfId="0" applyNumberFormat="1" applyFont="1" applyFill="1" applyBorder="1" applyAlignment="1" applyProtection="1">
      <alignment horizontal="center" vertical="center" shrinkToFit="1"/>
    </xf>
    <xf numFmtId="187" fontId="30" fillId="2" borderId="9" xfId="0" applyNumberFormat="1" applyFont="1" applyFill="1" applyBorder="1" applyAlignment="1" applyProtection="1">
      <alignment horizontal="center" vertical="center" shrinkToFit="1"/>
    </xf>
    <xf numFmtId="187" fontId="30" fillId="2" borderId="10" xfId="0" applyNumberFormat="1" applyFont="1" applyFill="1" applyBorder="1" applyAlignment="1" applyProtection="1">
      <alignment horizontal="center" vertical="center" shrinkToFit="1"/>
    </xf>
    <xf numFmtId="187" fontId="30" fillId="2" borderId="13" xfId="0" applyNumberFormat="1" applyFont="1" applyFill="1" applyBorder="1" applyAlignment="1" applyProtection="1">
      <alignment horizontal="center" vertical="center" shrinkToFit="1"/>
    </xf>
    <xf numFmtId="187" fontId="30" fillId="2" borderId="5" xfId="0" applyNumberFormat="1" applyFont="1" applyFill="1" applyBorder="1" applyAlignment="1" applyProtection="1">
      <alignment horizontal="center" vertical="center" shrinkToFit="1"/>
    </xf>
    <xf numFmtId="187" fontId="30" fillId="2" borderId="14" xfId="0" applyNumberFormat="1" applyFont="1" applyFill="1" applyBorder="1" applyAlignment="1" applyProtection="1">
      <alignment horizontal="center" vertical="center" shrinkToFit="1"/>
    </xf>
    <xf numFmtId="190" fontId="60" fillId="2" borderId="15" xfId="1" applyNumberFormat="1" applyFont="1" applyFill="1" applyBorder="1" applyAlignment="1" applyProtection="1">
      <alignment horizontal="center" vertical="center" shrinkToFit="1"/>
      <protection locked="0"/>
    </xf>
    <xf numFmtId="193" fontId="67" fillId="2" borderId="0" xfId="0" applyNumberFormat="1" applyFont="1" applyFill="1" applyAlignment="1">
      <alignment horizontal="center" vertical="center" shrinkToFit="1"/>
    </xf>
    <xf numFmtId="0" fontId="68" fillId="2" borderId="5" xfId="0" applyFont="1" applyFill="1" applyBorder="1" applyAlignment="1">
      <alignment horizontal="center" vertical="center" shrinkToFit="1"/>
    </xf>
    <xf numFmtId="184" fontId="69" fillId="2" borderId="0" xfId="0" applyNumberFormat="1" applyFont="1" applyFill="1" applyAlignment="1" applyProtection="1">
      <alignment horizontal="right" vertical="center" shrinkToFit="1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185" fontId="69" fillId="2" borderId="0" xfId="0" applyNumberFormat="1" applyFont="1" applyFill="1" applyAlignment="1" applyProtection="1">
      <alignment horizontal="right" vertical="center" shrinkToFit="1"/>
      <protection locked="0"/>
    </xf>
    <xf numFmtId="0" fontId="67" fillId="2" borderId="16" xfId="0" applyFont="1" applyFill="1" applyBorder="1">
      <alignment vertical="center"/>
    </xf>
    <xf numFmtId="0" fontId="67" fillId="2" borderId="16" xfId="0" applyFont="1" applyFill="1" applyBorder="1" applyAlignment="1">
      <alignment horizontal="left" vertical="center" shrinkToFit="1"/>
    </xf>
    <xf numFmtId="0" fontId="67" fillId="2" borderId="16" xfId="0" applyFont="1" applyFill="1" applyBorder="1" applyAlignment="1">
      <alignment horizontal="left" vertical="center"/>
    </xf>
    <xf numFmtId="183" fontId="70" fillId="2" borderId="8" xfId="0" applyNumberFormat="1" applyFont="1" applyFill="1" applyBorder="1" applyAlignment="1">
      <alignment horizontal="center" vertical="center" shrinkToFit="1"/>
    </xf>
    <xf numFmtId="183" fontId="70" fillId="2" borderId="9" xfId="0" applyNumberFormat="1" applyFont="1" applyFill="1" applyBorder="1" applyAlignment="1">
      <alignment horizontal="center" vertical="center" shrinkToFit="1"/>
    </xf>
    <xf numFmtId="183" fontId="70" fillId="2" borderId="10" xfId="0" applyNumberFormat="1" applyFont="1" applyFill="1" applyBorder="1" applyAlignment="1">
      <alignment horizontal="center" vertical="center" shrinkToFit="1"/>
    </xf>
    <xf numFmtId="183" fontId="70" fillId="2" borderId="13" xfId="0" applyNumberFormat="1" applyFont="1" applyFill="1" applyBorder="1" applyAlignment="1">
      <alignment horizontal="center" vertical="center" shrinkToFit="1"/>
    </xf>
    <xf numFmtId="183" fontId="70" fillId="2" borderId="5" xfId="0" applyNumberFormat="1" applyFont="1" applyFill="1" applyBorder="1" applyAlignment="1">
      <alignment horizontal="center" vertical="center" shrinkToFit="1"/>
    </xf>
    <xf numFmtId="183" fontId="70" fillId="2" borderId="14" xfId="0" applyNumberFormat="1" applyFont="1" applyFill="1" applyBorder="1" applyAlignment="1">
      <alignment horizontal="center" vertical="center" shrinkToFit="1"/>
    </xf>
    <xf numFmtId="5" fontId="71" fillId="2" borderId="8" xfId="0" applyNumberFormat="1" applyFont="1" applyFill="1" applyBorder="1" applyAlignment="1">
      <alignment horizontal="center" vertical="center" shrinkToFit="1"/>
    </xf>
    <xf numFmtId="5" fontId="71" fillId="2" borderId="10" xfId="0" applyNumberFormat="1" applyFont="1" applyFill="1" applyBorder="1" applyAlignment="1">
      <alignment horizontal="center" vertical="center" shrinkToFit="1"/>
    </xf>
    <xf numFmtId="5" fontId="71" fillId="2" borderId="11" xfId="0" applyNumberFormat="1" applyFont="1" applyFill="1" applyBorder="1" applyAlignment="1">
      <alignment horizontal="center" vertical="center" shrinkToFit="1"/>
    </xf>
    <xf numFmtId="5" fontId="71" fillId="2" borderId="12" xfId="0" applyNumberFormat="1" applyFont="1" applyFill="1" applyBorder="1" applyAlignment="1">
      <alignment horizontal="center" vertical="center" shrinkToFit="1"/>
    </xf>
    <xf numFmtId="5" fontId="71" fillId="2" borderId="13" xfId="0" applyNumberFormat="1" applyFont="1" applyFill="1" applyBorder="1" applyAlignment="1">
      <alignment horizontal="center" vertical="center" shrinkToFit="1"/>
    </xf>
    <xf numFmtId="5" fontId="71" fillId="2" borderId="14" xfId="0" applyNumberFormat="1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left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shrinkToFit="1"/>
    </xf>
    <xf numFmtId="183" fontId="72" fillId="2" borderId="19" xfId="0" applyNumberFormat="1" applyFont="1" applyFill="1" applyBorder="1" applyAlignment="1">
      <alignment horizontal="center" vertical="center" shrinkToFit="1"/>
    </xf>
    <xf numFmtId="183" fontId="72" fillId="2" borderId="16" xfId="0" applyNumberFormat="1" applyFont="1" applyFill="1" applyBorder="1" applyAlignment="1">
      <alignment horizontal="center" vertical="center" shrinkToFit="1"/>
    </xf>
    <xf numFmtId="183" fontId="72" fillId="2" borderId="20" xfId="0" applyNumberFormat="1" applyFont="1" applyFill="1" applyBorder="1" applyAlignment="1">
      <alignment horizontal="center" vertical="center" shrinkToFit="1"/>
    </xf>
    <xf numFmtId="190" fontId="72" fillId="2" borderId="15" xfId="1" applyNumberFormat="1" applyFont="1" applyFill="1" applyBorder="1" applyAlignment="1">
      <alignment horizontal="center" vertical="center" shrinkToFit="1"/>
    </xf>
    <xf numFmtId="183" fontId="72" fillId="2" borderId="15" xfId="0" applyNumberFormat="1" applyFont="1" applyFill="1" applyBorder="1" applyAlignment="1">
      <alignment horizontal="center" vertical="center" shrinkToFit="1"/>
    </xf>
    <xf numFmtId="0" fontId="25" fillId="2" borderId="19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20" xfId="0" applyFont="1" applyFill="1" applyBorder="1" applyAlignment="1">
      <alignment horizontal="center" vertical="center" shrinkToFit="1"/>
    </xf>
    <xf numFmtId="190" fontId="25" fillId="2" borderId="15" xfId="0" applyNumberFormat="1" applyFont="1" applyFill="1" applyBorder="1" applyAlignment="1">
      <alignment horizontal="center" vertical="center" shrinkToFit="1"/>
    </xf>
    <xf numFmtId="183" fontId="73" fillId="2" borderId="15" xfId="0" applyNumberFormat="1" applyFont="1" applyFill="1" applyBorder="1" applyAlignment="1">
      <alignment vertical="center" shrinkToFit="1"/>
    </xf>
    <xf numFmtId="9" fontId="73" fillId="2" borderId="19" xfId="0" applyNumberFormat="1" applyFont="1" applyFill="1" applyBorder="1" applyAlignment="1">
      <alignment horizontal="center" vertical="center" shrinkToFit="1"/>
    </xf>
    <xf numFmtId="9" fontId="73" fillId="2" borderId="16" xfId="0" applyNumberFormat="1" applyFont="1" applyFill="1" applyBorder="1" applyAlignment="1">
      <alignment horizontal="center" vertical="center" shrinkToFit="1"/>
    </xf>
    <xf numFmtId="9" fontId="73" fillId="2" borderId="20" xfId="0" applyNumberFormat="1" applyFont="1" applyFill="1" applyBorder="1" applyAlignment="1">
      <alignment horizontal="center" vertical="center" shrinkToFit="1"/>
    </xf>
    <xf numFmtId="0" fontId="52" fillId="3" borderId="8" xfId="0" applyFont="1" applyFill="1" applyBorder="1" applyAlignment="1" applyProtection="1">
      <alignment horizontal="center" vertical="center" shrinkToFit="1"/>
      <protection locked="0"/>
    </xf>
    <xf numFmtId="0" fontId="52" fillId="3" borderId="13" xfId="0" applyFont="1" applyFill="1" applyBorder="1" applyAlignment="1" applyProtection="1">
      <alignment horizontal="center" vertical="center" shrinkToFit="1"/>
      <protection locked="0"/>
    </xf>
    <xf numFmtId="0" fontId="45" fillId="2" borderId="16" xfId="0" applyFont="1" applyFill="1" applyBorder="1" applyProtection="1">
      <alignment vertical="center"/>
      <protection locked="0"/>
    </xf>
    <xf numFmtId="0" fontId="45" fillId="2" borderId="16" xfId="0" applyFont="1" applyFill="1" applyBorder="1" applyAlignment="1" applyProtection="1">
      <alignment horizontal="left" vertical="center"/>
      <protection locked="0"/>
    </xf>
    <xf numFmtId="183" fontId="23" fillId="2" borderId="8" xfId="0" applyNumberFormat="1" applyFont="1" applyFill="1" applyBorder="1" applyAlignment="1" applyProtection="1">
      <alignment horizontal="center" vertical="center" shrinkToFit="1"/>
      <protection locked="0"/>
    </xf>
    <xf numFmtId="183" fontId="23" fillId="2" borderId="9" xfId="0" applyNumberFormat="1" applyFont="1" applyFill="1" applyBorder="1" applyAlignment="1" applyProtection="1">
      <alignment horizontal="center" vertical="center" shrinkToFit="1"/>
      <protection locked="0"/>
    </xf>
    <xf numFmtId="183" fontId="23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74" fillId="2" borderId="0" xfId="0" applyFont="1" applyFill="1" applyAlignment="1">
      <alignment horizontal="center" vertical="center" shrinkToFit="1"/>
    </xf>
    <xf numFmtId="0" fontId="74" fillId="2" borderId="0" xfId="0" applyFont="1" applyFill="1" applyAlignment="1">
      <alignment horizontal="center" vertical="center" shrinkToFit="1"/>
    </xf>
    <xf numFmtId="183" fontId="23" fillId="2" borderId="13" xfId="0" applyNumberFormat="1" applyFont="1" applyFill="1" applyBorder="1" applyAlignment="1" applyProtection="1">
      <alignment horizontal="center" vertical="center" shrinkToFit="1"/>
      <protection locked="0"/>
    </xf>
    <xf numFmtId="183" fontId="23" fillId="2" borderId="5" xfId="0" applyNumberFormat="1" applyFont="1" applyFill="1" applyBorder="1" applyAlignment="1" applyProtection="1">
      <alignment horizontal="center" vertical="center" shrinkToFit="1"/>
      <protection locked="0"/>
    </xf>
    <xf numFmtId="183" fontId="23" fillId="2" borderId="14" xfId="0" applyNumberFormat="1" applyFont="1" applyFill="1" applyBorder="1" applyAlignment="1" applyProtection="1">
      <alignment horizontal="center" vertical="center" shrinkToFit="1"/>
      <protection locked="0"/>
    </xf>
    <xf numFmtId="188" fontId="74" fillId="2" borderId="0" xfId="0" applyNumberFormat="1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shrinkToFit="1"/>
    </xf>
    <xf numFmtId="5" fontId="75" fillId="2" borderId="8" xfId="0" applyNumberFormat="1" applyFont="1" applyFill="1" applyBorder="1" applyAlignment="1" applyProtection="1">
      <alignment horizontal="center" vertical="center" shrinkToFit="1"/>
      <protection locked="0"/>
    </xf>
    <xf numFmtId="5" fontId="75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Alignment="1">
      <alignment horizontal="right" vertical="center" shrinkToFit="1"/>
    </xf>
    <xf numFmtId="5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5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Alignment="1">
      <alignment shrinkToFit="1"/>
    </xf>
    <xf numFmtId="0" fontId="22" fillId="2" borderId="0" xfId="0" applyFont="1" applyFill="1" applyAlignment="1">
      <alignment horizontal="center" vertical="center" shrinkToFit="1"/>
    </xf>
    <xf numFmtId="5" fontId="75" fillId="2" borderId="11" xfId="0" applyNumberFormat="1" applyFont="1" applyFill="1" applyBorder="1" applyAlignment="1" applyProtection="1">
      <alignment horizontal="center" vertical="center" shrinkToFit="1"/>
      <protection locked="0"/>
    </xf>
    <xf numFmtId="5" fontId="75" fillId="2" borderId="12" xfId="0" applyNumberFormat="1" applyFont="1" applyFill="1" applyBorder="1" applyAlignment="1" applyProtection="1">
      <alignment horizontal="center" vertical="center" shrinkToFit="1"/>
      <protection locked="0"/>
    </xf>
    <xf numFmtId="5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5" fontId="18" fillId="2" borderId="12" xfId="0" applyNumberFormat="1" applyFont="1" applyFill="1" applyBorder="1" applyAlignment="1" applyProtection="1">
      <alignment horizontal="center" vertical="center" shrinkToFit="1"/>
      <protection locked="0"/>
    </xf>
    <xf numFmtId="5" fontId="75" fillId="2" borderId="13" xfId="0" applyNumberFormat="1" applyFont="1" applyFill="1" applyBorder="1" applyAlignment="1" applyProtection="1">
      <alignment horizontal="center" vertical="center" shrinkToFit="1"/>
      <protection locked="0"/>
    </xf>
    <xf numFmtId="5" fontId="75" fillId="2" borderId="14" xfId="0" applyNumberFormat="1" applyFont="1" applyFill="1" applyBorder="1" applyAlignment="1" applyProtection="1">
      <alignment horizontal="center" vertical="center" shrinkToFit="1"/>
      <protection locked="0"/>
    </xf>
    <xf numFmtId="5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5" fontId="18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left" vertical="center" shrinkToFit="1"/>
      <protection locked="0"/>
    </xf>
    <xf numFmtId="0" fontId="17" fillId="2" borderId="15" xfId="0" applyFont="1" applyFill="1" applyBorder="1" applyAlignment="1">
      <alignment horizontal="center" vertical="center" shrinkToFit="1"/>
    </xf>
    <xf numFmtId="183" fontId="77" fillId="2" borderId="19" xfId="0" applyNumberFormat="1" applyFont="1" applyFill="1" applyBorder="1" applyAlignment="1" applyProtection="1">
      <alignment horizontal="center" vertical="center" shrinkToFit="1"/>
      <protection locked="0"/>
    </xf>
    <xf numFmtId="183" fontId="77" fillId="2" borderId="16" xfId="0" applyNumberFormat="1" applyFont="1" applyFill="1" applyBorder="1" applyAlignment="1" applyProtection="1">
      <alignment horizontal="center" vertical="center" shrinkToFit="1"/>
      <protection locked="0"/>
    </xf>
    <xf numFmtId="183" fontId="77" fillId="2" borderId="20" xfId="0" applyNumberFormat="1" applyFont="1" applyFill="1" applyBorder="1" applyAlignment="1" applyProtection="1">
      <alignment horizontal="center" vertical="center" shrinkToFit="1"/>
      <protection locked="0"/>
    </xf>
    <xf numFmtId="9" fontId="77" fillId="2" borderId="15" xfId="1" applyFont="1" applyFill="1" applyBorder="1" applyAlignment="1" applyProtection="1">
      <alignment horizontal="center" vertical="center" shrinkToFit="1"/>
      <protection locked="0"/>
    </xf>
    <xf numFmtId="183" fontId="77" fillId="2" borderId="15" xfId="0" applyNumberFormat="1" applyFont="1" applyFill="1" applyBorder="1" applyAlignment="1" applyProtection="1">
      <alignment horizontal="center" vertical="center" shrinkToFit="1"/>
      <protection locked="0"/>
    </xf>
    <xf numFmtId="189" fontId="77" fillId="2" borderId="19" xfId="0" applyNumberFormat="1" applyFont="1" applyFill="1" applyBorder="1" applyAlignment="1" applyProtection="1">
      <alignment horizontal="right" vertical="center" shrinkToFit="1"/>
      <protection locked="0"/>
    </xf>
    <xf numFmtId="189" fontId="77" fillId="2" borderId="16" xfId="0" applyNumberFormat="1" applyFont="1" applyFill="1" applyBorder="1" applyAlignment="1" applyProtection="1">
      <alignment horizontal="right" vertical="center" shrinkToFit="1"/>
      <protection locked="0"/>
    </xf>
    <xf numFmtId="189" fontId="77" fillId="2" borderId="20" xfId="0" applyNumberFormat="1" applyFont="1" applyFill="1" applyBorder="1" applyAlignment="1" applyProtection="1">
      <alignment horizontal="right" vertical="center" shrinkToFit="1"/>
      <protection locked="0"/>
    </xf>
    <xf numFmtId="183" fontId="78" fillId="2" borderId="19" xfId="0" applyNumberFormat="1" applyFont="1" applyFill="1" applyBorder="1" applyAlignment="1">
      <alignment horizontal="center" vertical="center" shrinkToFit="1"/>
    </xf>
    <xf numFmtId="183" fontId="78" fillId="2" borderId="16" xfId="0" applyNumberFormat="1" applyFont="1" applyFill="1" applyBorder="1" applyAlignment="1">
      <alignment horizontal="center" vertical="center" shrinkToFit="1"/>
    </xf>
    <xf numFmtId="183" fontId="78" fillId="2" borderId="20" xfId="0" applyNumberFormat="1" applyFont="1" applyFill="1" applyBorder="1" applyAlignment="1">
      <alignment horizontal="center" vertical="center" shrinkToFit="1"/>
    </xf>
    <xf numFmtId="194" fontId="77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19" fillId="2" borderId="19" xfId="0" applyFont="1" applyFill="1" applyBorder="1" applyAlignment="1">
      <alignment horizontal="center" vertical="center" shrinkToFit="1"/>
    </xf>
    <xf numFmtId="0" fontId="19" fillId="2" borderId="16" xfId="0" applyFont="1" applyFill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center" vertical="center" shrinkToFit="1"/>
    </xf>
    <xf numFmtId="194" fontId="19" fillId="2" borderId="15" xfId="0" applyNumberFormat="1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183" fontId="23" fillId="2" borderId="15" xfId="0" applyNumberFormat="1" applyFont="1" applyFill="1" applyBorder="1" applyAlignment="1">
      <alignment vertical="center" shrinkToFit="1"/>
    </xf>
    <xf numFmtId="0" fontId="79" fillId="2" borderId="19" xfId="0" applyFont="1" applyFill="1" applyBorder="1" applyAlignment="1">
      <alignment horizontal="center" vertical="center" shrinkToFit="1"/>
    </xf>
    <xf numFmtId="0" fontId="79" fillId="2" borderId="16" xfId="0" applyFont="1" applyFill="1" applyBorder="1" applyAlignment="1">
      <alignment horizontal="center" vertical="center" shrinkToFit="1"/>
    </xf>
    <xf numFmtId="0" fontId="79" fillId="2" borderId="20" xfId="0" applyFont="1" applyFill="1" applyBorder="1" applyAlignment="1">
      <alignment horizontal="center" vertical="center" shrinkToFit="1"/>
    </xf>
    <xf numFmtId="9" fontId="23" fillId="2" borderId="19" xfId="0" applyNumberFormat="1" applyFont="1" applyFill="1" applyBorder="1" applyAlignment="1">
      <alignment horizontal="center" vertical="center" shrinkToFit="1"/>
    </xf>
    <xf numFmtId="9" fontId="23" fillId="2" borderId="16" xfId="0" applyNumberFormat="1" applyFont="1" applyFill="1" applyBorder="1" applyAlignment="1">
      <alignment horizontal="center" vertical="center" shrinkToFit="1"/>
    </xf>
    <xf numFmtId="9" fontId="23" fillId="2" borderId="20" xfId="0" applyNumberFormat="1" applyFont="1" applyFill="1" applyBorder="1" applyAlignment="1">
      <alignment horizontal="center" vertical="center" shrinkToFit="1"/>
    </xf>
    <xf numFmtId="0" fontId="20" fillId="3" borderId="8" xfId="0" applyFont="1" applyFill="1" applyBorder="1" applyAlignment="1">
      <alignment horizontal="center" vertical="center" shrinkToFit="1"/>
    </xf>
    <xf numFmtId="0" fontId="20" fillId="3" borderId="10" xfId="0" applyFont="1" applyFill="1" applyBorder="1" applyAlignment="1">
      <alignment horizontal="center" vertical="center" shrinkToFit="1"/>
    </xf>
    <xf numFmtId="0" fontId="20" fillId="3" borderId="13" xfId="0" applyFont="1" applyFill="1" applyBorder="1" applyAlignment="1">
      <alignment horizontal="center" vertical="center" shrinkToFit="1"/>
    </xf>
    <xf numFmtId="0" fontId="20" fillId="3" borderId="14" xfId="0" applyFont="1" applyFill="1" applyBorder="1" applyAlignment="1">
      <alignment horizontal="center" vertical="center" shrinkToFit="1"/>
    </xf>
    <xf numFmtId="0" fontId="20" fillId="3" borderId="17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right" vertical="center" shrinkToFit="1"/>
    </xf>
    <xf numFmtId="0" fontId="42" fillId="0" borderId="0" xfId="0" applyFont="1" applyAlignment="1" applyProtection="1">
      <alignment horizontal="center"/>
      <protection locked="0"/>
    </xf>
    <xf numFmtId="0" fontId="0" fillId="0" borderId="0" xfId="0" applyProtection="1">
      <alignment vertical="center"/>
      <protection locked="0"/>
    </xf>
    <xf numFmtId="31" fontId="46" fillId="0" borderId="0" xfId="0" applyNumberFormat="1" applyFont="1" applyProtection="1">
      <alignment vertical="center"/>
      <protection locked="0"/>
    </xf>
    <xf numFmtId="0" fontId="47" fillId="0" borderId="0" xfId="0" applyFont="1" applyAlignment="1" applyProtection="1"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24" fillId="0" borderId="0" xfId="0" applyFont="1" applyProtection="1">
      <alignment vertical="center"/>
      <protection locked="0"/>
    </xf>
    <xf numFmtId="0" fontId="80" fillId="2" borderId="5" xfId="0" applyFont="1" applyFill="1" applyBorder="1" applyAlignment="1" applyProtection="1">
      <alignment horizontal="left" vertical="center" shrinkToFit="1"/>
      <protection locked="0"/>
    </xf>
    <xf numFmtId="0" fontId="28" fillId="2" borderId="9" xfId="0" applyFont="1" applyFill="1" applyBorder="1" applyAlignment="1">
      <alignment horizontal="center" vertical="center" shrinkToFit="1"/>
    </xf>
    <xf numFmtId="0" fontId="28" fillId="2" borderId="9" xfId="0" applyFont="1" applyFill="1" applyBorder="1" applyAlignment="1">
      <alignment shrinkToFit="1"/>
    </xf>
    <xf numFmtId="0" fontId="25" fillId="2" borderId="0" xfId="0" applyFont="1" applyFill="1" applyAlignment="1">
      <alignment vertical="center" shrinkToFit="1"/>
    </xf>
    <xf numFmtId="0" fontId="29" fillId="2" borderId="0" xfId="0" applyFont="1" applyFill="1" applyAlignment="1">
      <alignment vertical="center" shrinkToFit="1"/>
    </xf>
    <xf numFmtId="0" fontId="72" fillId="2" borderId="0" xfId="0" applyFont="1" applyFill="1" applyAlignment="1">
      <alignment vertical="center" shrinkToFit="1"/>
    </xf>
    <xf numFmtId="0" fontId="59" fillId="2" borderId="0" xfId="0" applyFont="1" applyFill="1" applyAlignment="1">
      <alignment vertical="center" shrinkToFit="1"/>
    </xf>
    <xf numFmtId="49" fontId="72" fillId="2" borderId="0" xfId="0" applyNumberFormat="1" applyFont="1" applyFill="1" applyAlignment="1">
      <alignment vertical="center" shrinkToFit="1"/>
    </xf>
    <xf numFmtId="0" fontId="64" fillId="0" borderId="0" xfId="0" applyFont="1" applyAlignment="1" applyProtection="1">
      <alignment vertical="center" shrinkToFit="1"/>
      <protection locked="0"/>
    </xf>
    <xf numFmtId="0" fontId="64" fillId="2" borderId="0" xfId="0" applyFont="1" applyFill="1" applyAlignment="1" applyProtection="1">
      <alignment vertical="center" shrinkToFit="1"/>
      <protection locked="0"/>
    </xf>
    <xf numFmtId="0" fontId="41" fillId="3" borderId="0" xfId="0" applyFont="1" applyFill="1" applyAlignment="1" applyProtection="1">
      <alignment horizontal="center" vertical="center"/>
    </xf>
    <xf numFmtId="0" fontId="43" fillId="2" borderId="0" xfId="0" applyFont="1" applyFill="1" applyAlignment="1" applyProtection="1">
      <alignment shrinkToFit="1"/>
    </xf>
    <xf numFmtId="0" fontId="44" fillId="2" borderId="0" xfId="0" applyFont="1" applyFill="1" applyAlignment="1" applyProtection="1">
      <alignment horizontal="center" vertical="center"/>
    </xf>
    <xf numFmtId="0" fontId="44" fillId="2" borderId="0" xfId="0" applyFont="1" applyFill="1" applyProtection="1">
      <alignment vertical="center"/>
    </xf>
    <xf numFmtId="193" fontId="67" fillId="2" borderId="0" xfId="0" applyNumberFormat="1" applyFont="1" applyFill="1" applyAlignment="1" applyProtection="1">
      <alignment horizontal="center" vertical="center" shrinkToFit="1"/>
    </xf>
    <xf numFmtId="0" fontId="50" fillId="2" borderId="0" xfId="0" applyFont="1" applyFill="1" applyAlignment="1" applyProtection="1">
      <alignment horizontal="center" vertical="center" shrinkToFit="1"/>
    </xf>
    <xf numFmtId="0" fontId="44" fillId="2" borderId="0" xfId="0" applyFont="1" applyFill="1" applyAlignment="1" applyProtection="1">
      <alignment horizontal="center" vertical="center" shrinkToFit="1"/>
    </xf>
    <xf numFmtId="0" fontId="44" fillId="2" borderId="0" xfId="0" applyFont="1" applyFill="1" applyAlignment="1" applyProtection="1"/>
    <xf numFmtId="0" fontId="51" fillId="2" borderId="0" xfId="0" applyFont="1" applyFill="1" applyAlignment="1" applyProtection="1">
      <alignment vertical="center" shrinkToFit="1"/>
    </xf>
    <xf numFmtId="0" fontId="44" fillId="2" borderId="5" xfId="0" applyFont="1" applyFill="1" applyBorder="1" applyAlignment="1" applyProtection="1">
      <alignment horizontal="left" vertical="center"/>
    </xf>
    <xf numFmtId="0" fontId="68" fillId="2" borderId="5" xfId="0" applyFont="1" applyFill="1" applyBorder="1" applyAlignment="1" applyProtection="1">
      <alignment horizontal="center" vertical="center" shrinkToFit="1"/>
    </xf>
    <xf numFmtId="0" fontId="44" fillId="2" borderId="9" xfId="0" applyFont="1" applyFill="1" applyBorder="1" applyAlignment="1" applyProtection="1">
      <alignment horizontal="left" vertical="center" shrinkToFit="1"/>
    </xf>
    <xf numFmtId="0" fontId="43" fillId="2" borderId="0" xfId="0" applyFont="1" applyFill="1" applyAlignment="1" applyProtection="1">
      <alignment vertical="top" shrinkToFit="1"/>
    </xf>
    <xf numFmtId="0" fontId="52" fillId="3" borderId="8" xfId="0" applyFont="1" applyFill="1" applyBorder="1" applyAlignment="1" applyProtection="1">
      <alignment horizontal="center" vertical="center" shrinkToFit="1"/>
    </xf>
    <xf numFmtId="184" fontId="69" fillId="2" borderId="0" xfId="0" applyNumberFormat="1" applyFont="1" applyFill="1" applyAlignment="1" applyProtection="1">
      <alignment horizontal="right" vertical="center" shrinkToFit="1"/>
    </xf>
    <xf numFmtId="0" fontId="54" fillId="0" borderId="0" xfId="0" applyFont="1" applyAlignment="1" applyProtection="1">
      <alignment horizontal="center" vertical="center"/>
    </xf>
    <xf numFmtId="185" fontId="69" fillId="2" borderId="0" xfId="0" applyNumberFormat="1" applyFont="1" applyFill="1" applyAlignment="1" applyProtection="1">
      <alignment horizontal="right" vertical="center" shrinkToFit="1"/>
    </xf>
    <xf numFmtId="186" fontId="55" fillId="2" borderId="0" xfId="0" applyNumberFormat="1" applyFont="1" applyFill="1" applyAlignment="1" applyProtection="1">
      <alignment vertical="center" shrinkToFit="1"/>
    </xf>
    <xf numFmtId="0" fontId="44" fillId="2" borderId="0" xfId="0" applyFont="1" applyFill="1" applyAlignment="1" applyProtection="1">
      <alignment horizontal="left" vertical="center"/>
    </xf>
    <xf numFmtId="0" fontId="67" fillId="2" borderId="16" xfId="0" applyFont="1" applyFill="1" applyBorder="1" applyProtection="1">
      <alignment vertical="center"/>
    </xf>
    <xf numFmtId="0" fontId="67" fillId="2" borderId="16" xfId="0" applyFont="1" applyFill="1" applyBorder="1" applyAlignment="1" applyProtection="1">
      <alignment horizontal="left" vertical="center" shrinkToFit="1"/>
    </xf>
    <xf numFmtId="0" fontId="44" fillId="2" borderId="0" xfId="0" applyFont="1" applyFill="1" applyAlignment="1" applyProtection="1">
      <alignment horizontal="left" vertical="center" shrinkToFit="1"/>
    </xf>
    <xf numFmtId="0" fontId="52" fillId="3" borderId="13" xfId="0" applyFont="1" applyFill="1" applyBorder="1" applyAlignment="1" applyProtection="1">
      <alignment horizontal="center" vertical="center" shrinkToFit="1"/>
    </xf>
    <xf numFmtId="0" fontId="44" fillId="2" borderId="16" xfId="0" applyFont="1" applyFill="1" applyBorder="1" applyAlignment="1" applyProtection="1">
      <alignment horizontal="left" vertical="center"/>
    </xf>
    <xf numFmtId="0" fontId="67" fillId="2" borderId="16" xfId="0" applyFont="1" applyFill="1" applyBorder="1" applyAlignment="1" applyProtection="1">
      <alignment horizontal="left" vertical="center"/>
    </xf>
    <xf numFmtId="0" fontId="44" fillId="2" borderId="0" xfId="0" applyFont="1" applyFill="1" applyAlignment="1" applyProtection="1">
      <alignment shrinkToFit="1"/>
    </xf>
    <xf numFmtId="0" fontId="44" fillId="2" borderId="5" xfId="0" applyFont="1" applyFill="1" applyBorder="1" applyAlignment="1" applyProtection="1">
      <alignment horizontal="center" vertical="center" shrinkToFit="1"/>
    </xf>
    <xf numFmtId="0" fontId="29" fillId="3" borderId="8" xfId="0" applyFont="1" applyFill="1" applyBorder="1" applyAlignment="1" applyProtection="1">
      <alignment horizontal="center" vertical="center" shrinkToFit="1"/>
    </xf>
    <xf numFmtId="0" fontId="29" fillId="3" borderId="10" xfId="0" applyFont="1" applyFill="1" applyBorder="1" applyAlignment="1" applyProtection="1">
      <alignment horizontal="center" vertical="center" shrinkToFit="1"/>
    </xf>
    <xf numFmtId="0" fontId="29" fillId="3" borderId="17" xfId="0" applyFont="1" applyFill="1" applyBorder="1" applyAlignment="1" applyProtection="1">
      <alignment horizontal="center" vertical="center" shrinkToFit="1"/>
    </xf>
    <xf numFmtId="183" fontId="70" fillId="2" borderId="8" xfId="0" applyNumberFormat="1" applyFont="1" applyFill="1" applyBorder="1" applyAlignment="1" applyProtection="1">
      <alignment horizontal="center" vertical="center" shrinkToFit="1"/>
    </xf>
    <xf numFmtId="183" fontId="70" fillId="2" borderId="9" xfId="0" applyNumberFormat="1" applyFont="1" applyFill="1" applyBorder="1" applyAlignment="1" applyProtection="1">
      <alignment horizontal="center" vertical="center" shrinkToFit="1"/>
    </xf>
    <xf numFmtId="183" fontId="70" fillId="2" borderId="10" xfId="0" applyNumberFormat="1" applyFont="1" applyFill="1" applyBorder="1" applyAlignment="1" applyProtection="1">
      <alignment horizontal="center" vertical="center" shrinkToFit="1"/>
    </xf>
    <xf numFmtId="0" fontId="25" fillId="2" borderId="0" xfId="0" applyFont="1" applyFill="1" applyProtection="1">
      <alignment vertical="center"/>
    </xf>
    <xf numFmtId="0" fontId="56" fillId="2" borderId="0" xfId="0" applyFont="1" applyFill="1" applyAlignment="1" applyProtection="1">
      <alignment horizontal="center" vertical="center" shrinkToFit="1"/>
    </xf>
    <xf numFmtId="0" fontId="56" fillId="2" borderId="0" xfId="0" applyFont="1" applyFill="1" applyAlignment="1" applyProtection="1">
      <alignment horizontal="center" vertical="center" shrinkToFit="1"/>
    </xf>
    <xf numFmtId="0" fontId="29" fillId="3" borderId="13" xfId="0" applyFont="1" applyFill="1" applyBorder="1" applyAlignment="1" applyProtection="1">
      <alignment horizontal="center" vertical="center" shrinkToFit="1"/>
    </xf>
    <xf numFmtId="0" fontId="29" fillId="3" borderId="14" xfId="0" applyFont="1" applyFill="1" applyBorder="1" applyAlignment="1" applyProtection="1">
      <alignment horizontal="center" vertical="center" shrinkToFit="1"/>
    </xf>
    <xf numFmtId="0" fontId="29" fillId="3" borderId="18" xfId="0" applyFont="1" applyFill="1" applyBorder="1" applyAlignment="1" applyProtection="1">
      <alignment horizontal="center" vertical="center" shrinkToFit="1"/>
    </xf>
    <xf numFmtId="183" fontId="70" fillId="2" borderId="13" xfId="0" applyNumberFormat="1" applyFont="1" applyFill="1" applyBorder="1" applyAlignment="1" applyProtection="1">
      <alignment horizontal="center" vertical="center" shrinkToFit="1"/>
    </xf>
    <xf numFmtId="183" fontId="70" fillId="2" borderId="5" xfId="0" applyNumberFormat="1" applyFont="1" applyFill="1" applyBorder="1" applyAlignment="1" applyProtection="1">
      <alignment horizontal="center" vertical="center" shrinkToFit="1"/>
    </xf>
    <xf numFmtId="183" fontId="70" fillId="2" borderId="14" xfId="0" applyNumberFormat="1" applyFont="1" applyFill="1" applyBorder="1" applyAlignment="1" applyProtection="1">
      <alignment horizontal="center" vertical="center" shrinkToFit="1"/>
    </xf>
    <xf numFmtId="188" fontId="56" fillId="2" borderId="0" xfId="0" applyNumberFormat="1" applyFont="1" applyFill="1" applyAlignment="1" applyProtection="1">
      <alignment horizontal="center" vertical="center" shrinkToFit="1"/>
    </xf>
    <xf numFmtId="0" fontId="25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left" vertical="center"/>
    </xf>
    <xf numFmtId="0" fontId="25" fillId="2" borderId="0" xfId="0" applyFont="1" applyFill="1" applyAlignment="1" applyProtection="1">
      <alignment horizontal="center" vertical="center" shrinkToFit="1"/>
    </xf>
    <xf numFmtId="0" fontId="25" fillId="3" borderId="0" xfId="0" applyFont="1" applyFill="1" applyAlignment="1" applyProtection="1">
      <alignment horizontal="right" vertical="center" shrinkToFit="1"/>
    </xf>
    <xf numFmtId="5" fontId="71" fillId="2" borderId="8" xfId="0" applyNumberFormat="1" applyFont="1" applyFill="1" applyBorder="1" applyAlignment="1" applyProtection="1">
      <alignment horizontal="center" vertical="center" shrinkToFit="1"/>
    </xf>
    <xf numFmtId="5" fontId="71" fillId="2" borderId="10" xfId="0" applyNumberFormat="1" applyFont="1" applyFill="1" applyBorder="1" applyAlignment="1" applyProtection="1">
      <alignment horizontal="center" vertical="center" shrinkToFit="1"/>
    </xf>
    <xf numFmtId="0" fontId="25" fillId="2" borderId="0" xfId="0" applyFont="1" applyFill="1" applyAlignment="1" applyProtection="1">
      <alignment horizontal="right" vertical="center" shrinkToFit="1"/>
    </xf>
    <xf numFmtId="0" fontId="25" fillId="2" borderId="0" xfId="0" applyFont="1" applyFill="1" applyAlignment="1" applyProtection="1">
      <alignment shrinkToFit="1"/>
    </xf>
    <xf numFmtId="0" fontId="32" fillId="2" borderId="0" xfId="0" applyFont="1" applyFill="1" applyAlignment="1" applyProtection="1">
      <alignment horizontal="center" vertical="center" shrinkToFit="1"/>
    </xf>
    <xf numFmtId="5" fontId="71" fillId="2" borderId="11" xfId="0" applyNumberFormat="1" applyFont="1" applyFill="1" applyBorder="1" applyAlignment="1" applyProtection="1">
      <alignment horizontal="center" vertical="center" shrinkToFit="1"/>
    </xf>
    <xf numFmtId="5" fontId="71" fillId="2" borderId="12" xfId="0" applyNumberFormat="1" applyFont="1" applyFill="1" applyBorder="1" applyAlignment="1" applyProtection="1">
      <alignment horizontal="center" vertical="center" shrinkToFit="1"/>
    </xf>
    <xf numFmtId="5" fontId="71" fillId="2" borderId="13" xfId="0" applyNumberFormat="1" applyFont="1" applyFill="1" applyBorder="1" applyAlignment="1" applyProtection="1">
      <alignment horizontal="center" vertical="center" shrinkToFit="1"/>
    </xf>
    <xf numFmtId="5" fontId="71" fillId="2" borderId="14" xfId="0" applyNumberFormat="1" applyFont="1" applyFill="1" applyBorder="1" applyAlignment="1" applyProtection="1">
      <alignment horizontal="center" vertical="center" shrinkToFit="1"/>
    </xf>
    <xf numFmtId="0" fontId="80" fillId="2" borderId="5" xfId="0" applyFont="1" applyFill="1" applyBorder="1" applyAlignment="1" applyProtection="1">
      <alignment horizontal="left" vertical="center" shrinkToFit="1"/>
    </xf>
    <xf numFmtId="0" fontId="32" fillId="3" borderId="15" xfId="0" applyFont="1" applyFill="1" applyBorder="1" applyAlignment="1" applyProtection="1">
      <alignment horizontal="center" vertical="center" shrinkToFit="1"/>
    </xf>
    <xf numFmtId="0" fontId="32" fillId="3" borderId="19" xfId="0" applyFont="1" applyFill="1" applyBorder="1" applyAlignment="1" applyProtection="1">
      <alignment horizontal="center" vertical="center" shrinkToFit="1"/>
    </xf>
    <xf numFmtId="0" fontId="32" fillId="3" borderId="16" xfId="0" applyFont="1" applyFill="1" applyBorder="1" applyAlignment="1" applyProtection="1">
      <alignment horizontal="center" vertical="center" shrinkToFit="1"/>
    </xf>
    <xf numFmtId="0" fontId="32" fillId="3" borderId="20" xfId="0" applyFont="1" applyFill="1" applyBorder="1" applyAlignment="1" applyProtection="1">
      <alignment horizontal="center" vertical="center" shrinkToFit="1"/>
    </xf>
    <xf numFmtId="0" fontId="58" fillId="3" borderId="19" xfId="0" applyFont="1" applyFill="1" applyBorder="1" applyAlignment="1" applyProtection="1">
      <alignment horizontal="center" vertical="center" shrinkToFit="1"/>
    </xf>
    <xf numFmtId="0" fontId="58" fillId="3" borderId="16" xfId="0" applyFont="1" applyFill="1" applyBorder="1" applyAlignment="1" applyProtection="1">
      <alignment horizontal="center" vertical="center" shrinkToFit="1"/>
    </xf>
    <xf numFmtId="0" fontId="58" fillId="3" borderId="20" xfId="0" applyFont="1" applyFill="1" applyBorder="1" applyAlignment="1" applyProtection="1">
      <alignment horizontal="center" vertical="center" shrinkToFit="1"/>
    </xf>
    <xf numFmtId="0" fontId="25" fillId="2" borderId="15" xfId="0" applyFont="1" applyFill="1" applyBorder="1" applyAlignment="1" applyProtection="1">
      <alignment horizontal="center" vertical="center" shrinkToFit="1"/>
    </xf>
    <xf numFmtId="183" fontId="72" fillId="2" borderId="19" xfId="0" applyNumberFormat="1" applyFont="1" applyFill="1" applyBorder="1" applyAlignment="1" applyProtection="1">
      <alignment horizontal="center" vertical="center" shrinkToFit="1"/>
    </xf>
    <xf numFmtId="183" fontId="72" fillId="2" borderId="16" xfId="0" applyNumberFormat="1" applyFont="1" applyFill="1" applyBorder="1" applyAlignment="1" applyProtection="1">
      <alignment horizontal="center" vertical="center" shrinkToFit="1"/>
    </xf>
    <xf numFmtId="183" fontId="72" fillId="2" borderId="20" xfId="0" applyNumberFormat="1" applyFont="1" applyFill="1" applyBorder="1" applyAlignment="1" applyProtection="1">
      <alignment horizontal="center" vertical="center" shrinkToFit="1"/>
    </xf>
    <xf numFmtId="195" fontId="72" fillId="2" borderId="15" xfId="1" applyNumberFormat="1" applyFont="1" applyFill="1" applyBorder="1" applyAlignment="1" applyProtection="1">
      <alignment horizontal="center" vertical="center" shrinkToFit="1"/>
    </xf>
    <xf numFmtId="183" fontId="72" fillId="2" borderId="15" xfId="0" applyNumberFormat="1" applyFont="1" applyFill="1" applyBorder="1" applyAlignment="1" applyProtection="1">
      <alignment horizontal="center" vertical="center" shrinkToFit="1"/>
    </xf>
    <xf numFmtId="189" fontId="72" fillId="2" borderId="19" xfId="0" applyNumberFormat="1" applyFont="1" applyFill="1" applyBorder="1" applyAlignment="1" applyProtection="1">
      <alignment horizontal="right" vertical="center" shrinkToFit="1"/>
    </xf>
    <xf numFmtId="189" fontId="72" fillId="2" borderId="16" xfId="0" applyNumberFormat="1" applyFont="1" applyFill="1" applyBorder="1" applyAlignment="1" applyProtection="1">
      <alignment horizontal="right" vertical="center" shrinkToFit="1"/>
    </xf>
    <xf numFmtId="189" fontId="72" fillId="2" borderId="20" xfId="0" applyNumberFormat="1" applyFont="1" applyFill="1" applyBorder="1" applyAlignment="1" applyProtection="1">
      <alignment horizontal="right" vertical="center" shrinkToFit="1"/>
    </xf>
    <xf numFmtId="183" fontId="61" fillId="2" borderId="19" xfId="0" applyNumberFormat="1" applyFont="1" applyFill="1" applyBorder="1" applyAlignment="1" applyProtection="1">
      <alignment horizontal="center" vertical="center" shrinkToFit="1"/>
    </xf>
    <xf numFmtId="183" fontId="61" fillId="2" borderId="16" xfId="0" applyNumberFormat="1" applyFont="1" applyFill="1" applyBorder="1" applyAlignment="1" applyProtection="1">
      <alignment horizontal="center" vertical="center" shrinkToFit="1"/>
    </xf>
    <xf numFmtId="183" fontId="61" fillId="2" borderId="20" xfId="0" applyNumberFormat="1" applyFont="1" applyFill="1" applyBorder="1" applyAlignment="1" applyProtection="1">
      <alignment horizontal="center" vertical="center" shrinkToFit="1"/>
    </xf>
    <xf numFmtId="183" fontId="29" fillId="2" borderId="19" xfId="0" applyNumberFormat="1" applyFont="1" applyFill="1" applyBorder="1" applyAlignment="1" applyProtection="1">
      <alignment horizontal="center" vertical="center" shrinkToFit="1"/>
    </xf>
    <xf numFmtId="183" fontId="29" fillId="2" borderId="16" xfId="0" applyNumberFormat="1" applyFont="1" applyFill="1" applyBorder="1" applyAlignment="1" applyProtection="1">
      <alignment horizontal="center" vertical="center" shrinkToFit="1"/>
    </xf>
    <xf numFmtId="183" fontId="29" fillId="2" borderId="20" xfId="0" applyNumberFormat="1" applyFont="1" applyFill="1" applyBorder="1" applyAlignment="1" applyProtection="1">
      <alignment horizontal="center" vertical="center" shrinkToFit="1"/>
    </xf>
    <xf numFmtId="195" fontId="29" fillId="2" borderId="15" xfId="1" applyNumberFormat="1" applyFont="1" applyFill="1" applyBorder="1" applyAlignment="1" applyProtection="1">
      <alignment horizontal="center" vertical="center" shrinkToFit="1"/>
    </xf>
    <xf numFmtId="183" fontId="29" fillId="2" borderId="15" xfId="0" applyNumberFormat="1" applyFont="1" applyFill="1" applyBorder="1" applyAlignment="1" applyProtection="1">
      <alignment horizontal="center" vertical="center" shrinkToFit="1"/>
    </xf>
    <xf numFmtId="0" fontId="29" fillId="3" borderId="19" xfId="0" applyFont="1" applyFill="1" applyBorder="1" applyAlignment="1" applyProtection="1">
      <alignment horizontal="center" vertical="center" shrinkToFit="1"/>
    </xf>
    <xf numFmtId="0" fontId="29" fillId="3" borderId="16" xfId="0" applyFont="1" applyFill="1" applyBorder="1" applyAlignment="1" applyProtection="1">
      <alignment horizontal="center" vertical="center" shrinkToFit="1"/>
    </xf>
    <xf numFmtId="0" fontId="29" fillId="3" borderId="20" xfId="0" applyFont="1" applyFill="1" applyBorder="1" applyAlignment="1" applyProtection="1">
      <alignment horizontal="center" vertical="center" shrinkToFit="1"/>
    </xf>
    <xf numFmtId="0" fontId="25" fillId="2" borderId="19" xfId="0" applyFont="1" applyFill="1" applyBorder="1" applyAlignment="1" applyProtection="1">
      <alignment horizontal="center" vertical="center" shrinkToFit="1"/>
    </xf>
    <xf numFmtId="0" fontId="25" fillId="2" borderId="16" xfId="0" applyFont="1" applyFill="1" applyBorder="1" applyAlignment="1" applyProtection="1">
      <alignment horizontal="center" vertical="center" shrinkToFit="1"/>
    </xf>
    <xf numFmtId="0" fontId="25" fillId="2" borderId="20" xfId="0" applyFont="1" applyFill="1" applyBorder="1" applyAlignment="1" applyProtection="1">
      <alignment horizontal="center" vertical="center" shrinkToFit="1"/>
    </xf>
    <xf numFmtId="195" fontId="25" fillId="2" borderId="15" xfId="0" applyNumberFormat="1" applyFont="1" applyFill="1" applyBorder="1" applyAlignment="1" applyProtection="1">
      <alignment horizontal="center" vertical="center" shrinkToFit="1"/>
    </xf>
    <xf numFmtId="183" fontId="73" fillId="2" borderId="15" xfId="0" applyNumberFormat="1" applyFont="1" applyFill="1" applyBorder="1" applyAlignment="1" applyProtection="1">
      <alignment vertical="center" shrinkToFit="1"/>
    </xf>
    <xf numFmtId="0" fontId="62" fillId="2" borderId="19" xfId="0" applyFont="1" applyFill="1" applyBorder="1" applyAlignment="1" applyProtection="1">
      <alignment horizontal="center" vertical="center" shrinkToFit="1"/>
    </xf>
    <xf numFmtId="0" fontId="62" fillId="2" borderId="16" xfId="0" applyFont="1" applyFill="1" applyBorder="1" applyAlignment="1" applyProtection="1">
      <alignment horizontal="center" vertical="center" shrinkToFit="1"/>
    </xf>
    <xf numFmtId="0" fontId="62" fillId="2" borderId="20" xfId="0" applyFont="1" applyFill="1" applyBorder="1" applyAlignment="1" applyProtection="1">
      <alignment horizontal="center" vertical="center" shrinkToFit="1"/>
    </xf>
    <xf numFmtId="9" fontId="73" fillId="2" borderId="19" xfId="0" applyNumberFormat="1" applyFont="1" applyFill="1" applyBorder="1" applyAlignment="1" applyProtection="1">
      <alignment horizontal="center" vertical="center" shrinkToFit="1"/>
    </xf>
    <xf numFmtId="9" fontId="73" fillId="2" borderId="16" xfId="0" applyNumberFormat="1" applyFont="1" applyFill="1" applyBorder="1" applyAlignment="1" applyProtection="1">
      <alignment horizontal="center" vertical="center" shrinkToFit="1"/>
    </xf>
    <xf numFmtId="9" fontId="73" fillId="2" borderId="20" xfId="0" applyNumberFormat="1" applyFont="1" applyFill="1" applyBorder="1" applyAlignment="1" applyProtection="1">
      <alignment horizontal="center" vertical="center" shrinkToFit="1"/>
    </xf>
    <xf numFmtId="0" fontId="29" fillId="3" borderId="19" xfId="0" applyFont="1" applyFill="1" applyBorder="1" applyAlignment="1" applyProtection="1">
      <alignment horizontal="left" vertical="center" indent="3" shrinkToFit="1"/>
    </xf>
    <xf numFmtId="0" fontId="29" fillId="3" borderId="16" xfId="0" applyFont="1" applyFill="1" applyBorder="1" applyAlignment="1" applyProtection="1">
      <alignment horizontal="left" vertical="center" indent="3" shrinkToFit="1"/>
    </xf>
    <xf numFmtId="0" fontId="29" fillId="3" borderId="20" xfId="0" applyFont="1" applyFill="1" applyBorder="1" applyAlignment="1" applyProtection="1">
      <alignment horizontal="left" vertical="center" indent="3" shrinkToFit="1"/>
    </xf>
    <xf numFmtId="0" fontId="28" fillId="2" borderId="9" xfId="0" applyFont="1" applyFill="1" applyBorder="1" applyAlignment="1" applyProtection="1">
      <alignment horizontal="center" vertical="center" shrinkToFit="1"/>
    </xf>
    <xf numFmtId="0" fontId="28" fillId="2" borderId="9" xfId="0" applyFont="1" applyFill="1" applyBorder="1" applyAlignment="1" applyProtection="1">
      <alignment shrinkToFit="1"/>
    </xf>
    <xf numFmtId="0" fontId="25" fillId="2" borderId="0" xfId="0" applyFont="1" applyFill="1" applyAlignment="1" applyProtection="1">
      <alignment vertical="center" shrinkToFit="1"/>
    </xf>
    <xf numFmtId="0" fontId="29" fillId="2" borderId="0" xfId="0" applyFont="1" applyFill="1" applyAlignment="1" applyProtection="1">
      <alignment vertical="center" shrinkToFit="1"/>
    </xf>
    <xf numFmtId="0" fontId="72" fillId="2" borderId="0" xfId="0" applyFont="1" applyFill="1" applyAlignment="1" applyProtection="1">
      <alignment vertical="center" shrinkToFit="1"/>
    </xf>
    <xf numFmtId="0" fontId="59" fillId="2" borderId="0" xfId="0" applyFont="1" applyFill="1" applyAlignment="1" applyProtection="1">
      <alignment vertical="center" shrinkToFit="1"/>
    </xf>
    <xf numFmtId="49" fontId="72" fillId="2" borderId="0" xfId="0" applyNumberFormat="1" applyFont="1" applyFill="1" applyAlignment="1" applyProtection="1">
      <alignment vertical="center" shrinkToFit="1"/>
    </xf>
    <xf numFmtId="0" fontId="63" fillId="2" borderId="0" xfId="0" applyFont="1" applyFill="1" applyAlignment="1" applyProtection="1">
      <alignment vertical="center" shrinkToFit="1"/>
    </xf>
    <xf numFmtId="0" fontId="64" fillId="2" borderId="0" xfId="0" applyFont="1" applyFill="1" applyAlignment="1" applyProtection="1">
      <alignment vertical="center" shrinkToFit="1"/>
    </xf>
    <xf numFmtId="49" fontId="63" fillId="2" borderId="0" xfId="0" applyNumberFormat="1" applyFont="1" applyFill="1" applyAlignment="1" applyProtection="1">
      <alignment vertical="center" shrinkToFit="1"/>
    </xf>
    <xf numFmtId="0" fontId="22" fillId="3" borderId="15" xfId="0" applyFont="1" applyFill="1" applyBorder="1" applyAlignment="1" applyProtection="1">
      <alignment horizontal="center" vertical="center" shrinkToFit="1"/>
    </xf>
    <xf numFmtId="0" fontId="22" fillId="3" borderId="19" xfId="0" applyFont="1" applyFill="1" applyBorder="1" applyAlignment="1" applyProtection="1">
      <alignment horizontal="center" vertical="center" shrinkToFit="1"/>
    </xf>
    <xf numFmtId="0" fontId="22" fillId="3" borderId="16" xfId="0" applyFont="1" applyFill="1" applyBorder="1" applyAlignment="1" applyProtection="1">
      <alignment horizontal="center" vertical="center" shrinkToFit="1"/>
    </xf>
    <xf numFmtId="0" fontId="22" fillId="3" borderId="20" xfId="0" applyFont="1" applyFill="1" applyBorder="1" applyAlignment="1" applyProtection="1">
      <alignment horizontal="center" vertical="center" shrinkToFit="1"/>
    </xf>
    <xf numFmtId="0" fontId="76" fillId="3" borderId="19" xfId="0" applyFont="1" applyFill="1" applyBorder="1" applyAlignment="1" applyProtection="1">
      <alignment horizontal="center" vertical="center" shrinkToFit="1"/>
    </xf>
    <xf numFmtId="0" fontId="76" fillId="3" borderId="16" xfId="0" applyFont="1" applyFill="1" applyBorder="1" applyAlignment="1" applyProtection="1">
      <alignment horizontal="center" vertical="center" shrinkToFit="1"/>
    </xf>
    <xf numFmtId="0" fontId="76" fillId="3" borderId="20" xfId="0" applyFont="1" applyFill="1" applyBorder="1" applyAlignment="1" applyProtection="1">
      <alignment horizontal="center" vertical="center" shrinkToFit="1"/>
    </xf>
    <xf numFmtId="0" fontId="20" fillId="3" borderId="19" xfId="0" applyFont="1" applyFill="1" applyBorder="1" applyAlignment="1" applyProtection="1">
      <alignment horizontal="center" vertical="center" shrinkToFit="1"/>
    </xf>
    <xf numFmtId="0" fontId="20" fillId="3" borderId="16" xfId="0" applyFont="1" applyFill="1" applyBorder="1" applyAlignment="1" applyProtection="1">
      <alignment horizontal="center" vertical="center" shrinkToFit="1"/>
    </xf>
    <xf numFmtId="0" fontId="20" fillId="3" borderId="20" xfId="0" applyFont="1" applyFill="1" applyBorder="1" applyAlignment="1" applyProtection="1">
      <alignment horizontal="center" vertical="center" shrinkToFit="1"/>
    </xf>
    <xf numFmtId="0" fontId="20" fillId="3" borderId="19" xfId="0" applyFont="1" applyFill="1" applyBorder="1" applyAlignment="1" applyProtection="1">
      <alignment horizontal="left" vertical="center" indent="3" shrinkToFit="1"/>
    </xf>
    <xf numFmtId="0" fontId="20" fillId="3" borderId="16" xfId="0" applyFont="1" applyFill="1" applyBorder="1" applyAlignment="1" applyProtection="1">
      <alignment horizontal="left" vertical="center" indent="3" shrinkToFit="1"/>
    </xf>
    <xf numFmtId="0" fontId="20" fillId="3" borderId="20" xfId="0" applyFont="1" applyFill="1" applyBorder="1" applyAlignment="1" applyProtection="1">
      <alignment horizontal="left" vertical="center" indent="3" shrinkToFit="1"/>
    </xf>
    <xf numFmtId="5" fontId="18" fillId="2" borderId="8" xfId="0" applyNumberFormat="1" applyFont="1" applyFill="1" applyBorder="1" applyAlignment="1" applyProtection="1">
      <alignment horizontal="center" vertical="center" shrinkToFit="1"/>
    </xf>
    <xf numFmtId="5" fontId="18" fillId="2" borderId="10" xfId="0" applyNumberFormat="1" applyFont="1" applyFill="1" applyBorder="1" applyAlignment="1" applyProtection="1">
      <alignment horizontal="center" vertical="center" shrinkToFit="1"/>
    </xf>
    <xf numFmtId="5" fontId="18" fillId="2" borderId="11" xfId="0" applyNumberFormat="1" applyFont="1" applyFill="1" applyBorder="1" applyAlignment="1" applyProtection="1">
      <alignment horizontal="center" vertical="center" shrinkToFit="1"/>
    </xf>
    <xf numFmtId="5" fontId="18" fillId="2" borderId="12" xfId="0" applyNumberFormat="1" applyFont="1" applyFill="1" applyBorder="1" applyAlignment="1" applyProtection="1">
      <alignment horizontal="center" vertical="center" shrinkToFit="1"/>
    </xf>
    <xf numFmtId="5" fontId="18" fillId="2" borderId="13" xfId="0" applyNumberFormat="1" applyFont="1" applyFill="1" applyBorder="1" applyAlignment="1" applyProtection="1">
      <alignment horizontal="center" vertical="center" shrinkToFit="1"/>
    </xf>
    <xf numFmtId="5" fontId="18" fillId="2" borderId="14" xfId="0" applyNumberFormat="1" applyFont="1" applyFill="1" applyBorder="1" applyAlignment="1" applyProtection="1">
      <alignment horizontal="center" vertical="center" shrinkToFit="1"/>
    </xf>
    <xf numFmtId="187" fontId="21" fillId="2" borderId="8" xfId="0" applyNumberFormat="1" applyFont="1" applyFill="1" applyBorder="1" applyAlignment="1" applyProtection="1">
      <alignment horizontal="center" vertical="center" shrinkToFit="1"/>
    </xf>
    <xf numFmtId="187" fontId="21" fillId="2" borderId="9" xfId="0" applyNumberFormat="1" applyFont="1" applyFill="1" applyBorder="1" applyAlignment="1" applyProtection="1">
      <alignment horizontal="center" vertical="center" shrinkToFit="1"/>
    </xf>
    <xf numFmtId="187" fontId="21" fillId="2" borderId="10" xfId="0" applyNumberFormat="1" applyFont="1" applyFill="1" applyBorder="1" applyAlignment="1" applyProtection="1">
      <alignment horizontal="center" vertical="center" shrinkToFit="1"/>
    </xf>
    <xf numFmtId="187" fontId="21" fillId="2" borderId="13" xfId="0" applyNumberFormat="1" applyFont="1" applyFill="1" applyBorder="1" applyAlignment="1" applyProtection="1">
      <alignment horizontal="center" vertical="center" shrinkToFit="1"/>
    </xf>
    <xf numFmtId="187" fontId="21" fillId="2" borderId="5" xfId="0" applyNumberFormat="1" applyFont="1" applyFill="1" applyBorder="1" applyAlignment="1" applyProtection="1">
      <alignment horizontal="center" vertical="center" shrinkToFit="1"/>
    </xf>
    <xf numFmtId="187" fontId="21" fillId="2" borderId="14" xfId="0" applyNumberFormat="1" applyFont="1" applyFill="1" applyBorder="1" applyAlignment="1" applyProtection="1">
      <alignment horizontal="center" vertical="center" shrinkToFit="1"/>
    </xf>
    <xf numFmtId="193" fontId="45" fillId="2" borderId="0" xfId="0" applyNumberFormat="1" applyFont="1" applyFill="1" applyAlignment="1" applyProtection="1">
      <alignment horizontal="center" vertical="center" shrinkToFit="1"/>
      <protection locked="0"/>
    </xf>
    <xf numFmtId="5" fontId="27" fillId="2" borderId="22" xfId="0" applyNumberFormat="1" applyFont="1" applyFill="1" applyBorder="1" applyAlignment="1">
      <alignment horizontal="center" vertical="center" shrinkToFit="1"/>
    </xf>
    <xf numFmtId="5" fontId="27" fillId="2" borderId="23" xfId="0" applyNumberFormat="1" applyFont="1" applyFill="1" applyBorder="1" applyAlignment="1">
      <alignment horizontal="center" vertical="center" shrinkToFit="1"/>
    </xf>
    <xf numFmtId="5" fontId="27" fillId="2" borderId="24" xfId="0" applyNumberFormat="1" applyFont="1" applyFill="1" applyBorder="1" applyAlignment="1">
      <alignment horizontal="center" vertical="center" shrinkToFit="1"/>
    </xf>
    <xf numFmtId="5" fontId="27" fillId="2" borderId="25" xfId="0" applyNumberFormat="1" applyFont="1" applyFill="1" applyBorder="1" applyAlignment="1">
      <alignment horizontal="center" vertical="center" shrinkToFit="1"/>
    </xf>
    <xf numFmtId="5" fontId="27" fillId="2" borderId="26" xfId="0" applyNumberFormat="1" applyFont="1" applyFill="1" applyBorder="1" applyAlignment="1">
      <alignment horizontal="center" vertical="center" shrinkToFit="1"/>
    </xf>
    <xf numFmtId="5" fontId="27" fillId="2" borderId="27" xfId="0" applyNumberFormat="1" applyFont="1" applyFill="1" applyBorder="1" applyAlignment="1">
      <alignment horizontal="center" vertical="center" shrinkToFit="1"/>
    </xf>
    <xf numFmtId="183" fontId="59" fillId="0" borderId="19" xfId="0" applyNumberFormat="1" applyFont="1" applyBorder="1" applyAlignment="1" applyProtection="1">
      <alignment horizontal="center" vertical="center" shrinkToFit="1"/>
      <protection locked="0"/>
    </xf>
    <xf numFmtId="183" fontId="59" fillId="0" borderId="16" xfId="0" applyNumberFormat="1" applyFont="1" applyBorder="1" applyAlignment="1" applyProtection="1">
      <alignment horizontal="center" vertical="center" shrinkToFit="1"/>
      <protection locked="0"/>
    </xf>
    <xf numFmtId="183" fontId="59" fillId="0" borderId="20" xfId="0" applyNumberFormat="1" applyFont="1" applyBorder="1" applyAlignment="1" applyProtection="1">
      <alignment horizontal="center" vertical="center" shrinkToFit="1"/>
      <protection locked="0"/>
    </xf>
    <xf numFmtId="195" fontId="59" fillId="2" borderId="15" xfId="1" applyNumberFormat="1" applyFont="1" applyFill="1" applyBorder="1" applyAlignment="1" applyProtection="1">
      <alignment horizontal="center" vertical="center" shrinkToFit="1"/>
      <protection locked="0"/>
    </xf>
    <xf numFmtId="183" fontId="34" fillId="2" borderId="19" xfId="0" applyNumberFormat="1" applyFont="1" applyFill="1" applyBorder="1" applyAlignment="1">
      <alignment horizontal="center" vertical="center" shrinkToFit="1"/>
    </xf>
    <xf numFmtId="183" fontId="34" fillId="2" borderId="16" xfId="0" applyNumberFormat="1" applyFont="1" applyFill="1" applyBorder="1" applyAlignment="1">
      <alignment horizontal="center" vertical="center" shrinkToFit="1"/>
    </xf>
    <xf numFmtId="183" fontId="34" fillId="2" borderId="20" xfId="0" applyNumberFormat="1" applyFont="1" applyFill="1" applyBorder="1" applyAlignment="1">
      <alignment horizontal="center" vertical="center" shrinkToFit="1"/>
    </xf>
    <xf numFmtId="0" fontId="28" fillId="2" borderId="19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195" fontId="28" fillId="2" borderId="15" xfId="0" applyNumberFormat="1" applyFont="1" applyFill="1" applyBorder="1" applyAlignment="1">
      <alignment horizontal="center" vertical="center" shrinkToFit="1"/>
    </xf>
    <xf numFmtId="0" fontId="28" fillId="2" borderId="15" xfId="0" applyFont="1" applyFill="1" applyBorder="1" applyAlignment="1">
      <alignment horizontal="center" vertical="center" shrinkToFit="1"/>
    </xf>
    <xf numFmtId="183" fontId="34" fillId="2" borderId="15" xfId="0" applyNumberFormat="1" applyFont="1" applyFill="1" applyBorder="1" applyAlignment="1">
      <alignment vertical="center" shrinkToFit="1"/>
    </xf>
    <xf numFmtId="9" fontId="34" fillId="2" borderId="19" xfId="0" applyNumberFormat="1" applyFont="1" applyFill="1" applyBorder="1" applyAlignment="1">
      <alignment horizontal="center" vertical="center" shrinkToFit="1"/>
    </xf>
    <xf numFmtId="9" fontId="34" fillId="2" borderId="16" xfId="0" applyNumberFormat="1" applyFont="1" applyFill="1" applyBorder="1" applyAlignment="1">
      <alignment horizontal="center" vertical="center" shrinkToFit="1"/>
    </xf>
    <xf numFmtId="9" fontId="34" fillId="2" borderId="20" xfId="0" applyNumberFormat="1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center" vertical="center" shrinkToFit="1"/>
    </xf>
    <xf numFmtId="0" fontId="25" fillId="4" borderId="0" xfId="0" applyFont="1" applyFill="1" applyAlignment="1">
      <alignment shrinkToFit="1"/>
    </xf>
    <xf numFmtId="189" fontId="77" fillId="2" borderId="19" xfId="0" applyNumberFormat="1" applyFont="1" applyFill="1" applyBorder="1" applyAlignment="1">
      <alignment horizontal="right" vertical="center" shrinkToFit="1"/>
    </xf>
    <xf numFmtId="189" fontId="77" fillId="2" borderId="16" xfId="0" applyNumberFormat="1" applyFont="1" applyFill="1" applyBorder="1" applyAlignment="1">
      <alignment horizontal="right" vertical="center" shrinkToFit="1"/>
    </xf>
    <xf numFmtId="189" fontId="77" fillId="2" borderId="20" xfId="0" applyNumberFormat="1" applyFont="1" applyFill="1" applyBorder="1" applyAlignment="1">
      <alignment horizontal="right" vertical="center" shrinkToFit="1"/>
    </xf>
    <xf numFmtId="5" fontId="18" fillId="2" borderId="8" xfId="0" applyNumberFormat="1" applyFont="1" applyFill="1" applyBorder="1" applyAlignment="1">
      <alignment horizontal="center" vertical="center" shrinkToFit="1"/>
    </xf>
    <xf numFmtId="5" fontId="18" fillId="2" borderId="10" xfId="0" applyNumberFormat="1" applyFont="1" applyFill="1" applyBorder="1" applyAlignment="1">
      <alignment horizontal="center" vertical="center" shrinkToFit="1"/>
    </xf>
    <xf numFmtId="5" fontId="18" fillId="2" borderId="11" xfId="0" applyNumberFormat="1" applyFont="1" applyFill="1" applyBorder="1" applyAlignment="1">
      <alignment horizontal="center" vertical="center" shrinkToFit="1"/>
    </xf>
    <xf numFmtId="5" fontId="18" fillId="2" borderId="12" xfId="0" applyNumberFormat="1" applyFont="1" applyFill="1" applyBorder="1" applyAlignment="1">
      <alignment horizontal="center" vertical="center" shrinkToFit="1"/>
    </xf>
    <xf numFmtId="5" fontId="18" fillId="2" borderId="13" xfId="0" applyNumberFormat="1" applyFont="1" applyFill="1" applyBorder="1" applyAlignment="1">
      <alignment horizontal="center" vertical="center" shrinkToFit="1"/>
    </xf>
    <xf numFmtId="5" fontId="18" fillId="2" borderId="14" xfId="0" applyNumberFormat="1" applyFont="1" applyFill="1" applyBorder="1" applyAlignment="1">
      <alignment horizontal="center" vertical="center" shrinkToFit="1"/>
    </xf>
    <xf numFmtId="187" fontId="21" fillId="2" borderId="8" xfId="0" applyNumberFormat="1" applyFont="1" applyFill="1" applyBorder="1" applyAlignment="1">
      <alignment horizontal="center" vertical="center" shrinkToFit="1"/>
    </xf>
    <xf numFmtId="187" fontId="21" fillId="2" borderId="9" xfId="0" applyNumberFormat="1" applyFont="1" applyFill="1" applyBorder="1" applyAlignment="1">
      <alignment horizontal="center" vertical="center" shrinkToFit="1"/>
    </xf>
    <xf numFmtId="187" fontId="21" fillId="2" borderId="10" xfId="0" applyNumberFormat="1" applyFont="1" applyFill="1" applyBorder="1" applyAlignment="1">
      <alignment horizontal="center" vertical="center" shrinkToFit="1"/>
    </xf>
    <xf numFmtId="187" fontId="21" fillId="2" borderId="13" xfId="0" applyNumberFormat="1" applyFont="1" applyFill="1" applyBorder="1" applyAlignment="1">
      <alignment horizontal="center" vertical="center" shrinkToFit="1"/>
    </xf>
    <xf numFmtId="187" fontId="21" fillId="2" borderId="5" xfId="0" applyNumberFormat="1" applyFont="1" applyFill="1" applyBorder="1" applyAlignment="1">
      <alignment horizontal="center" vertical="center" shrinkToFit="1"/>
    </xf>
    <xf numFmtId="187" fontId="21" fillId="2" borderId="14" xfId="0" applyNumberFormat="1" applyFont="1" applyFill="1" applyBorder="1" applyAlignment="1">
      <alignment horizontal="center" vertical="center" shrinkToFit="1"/>
    </xf>
    <xf numFmtId="183" fontId="81" fillId="2" borderId="0" xfId="2" applyNumberFormat="1" applyFont="1" applyFill="1" applyAlignment="1" applyProtection="1">
      <alignment horizontal="center" vertical="center" shrinkToFit="1"/>
    </xf>
    <xf numFmtId="183" fontId="81" fillId="2" borderId="5" xfId="2" applyNumberFormat="1" applyFont="1" applyFill="1" applyBorder="1" applyAlignment="1" applyProtection="1">
      <alignment horizontal="center" vertical="center" shrinkToFit="1"/>
    </xf>
    <xf numFmtId="183" fontId="59" fillId="0" borderId="19" xfId="0" applyNumberFormat="1" applyFont="1" applyBorder="1" applyAlignment="1">
      <alignment horizontal="center" vertical="center" shrinkToFit="1"/>
    </xf>
    <xf numFmtId="183" fontId="59" fillId="0" borderId="16" xfId="0" applyNumberFormat="1" applyFont="1" applyBorder="1" applyAlignment="1">
      <alignment horizontal="center" vertical="center" shrinkToFit="1"/>
    </xf>
    <xf numFmtId="183" fontId="59" fillId="0" borderId="20" xfId="0" applyNumberFormat="1" applyFont="1" applyBorder="1" applyAlignment="1">
      <alignment horizontal="center" vertical="center" shrinkToFit="1"/>
    </xf>
    <xf numFmtId="183" fontId="29" fillId="2" borderId="19" xfId="0" applyNumberFormat="1" applyFont="1" applyFill="1" applyBorder="1" applyAlignment="1">
      <alignment horizontal="center" vertical="center" shrinkToFit="1"/>
    </xf>
    <xf numFmtId="183" fontId="29" fillId="2" borderId="16" xfId="0" applyNumberFormat="1" applyFont="1" applyFill="1" applyBorder="1" applyAlignment="1">
      <alignment horizontal="center" vertical="center" shrinkToFit="1"/>
    </xf>
    <xf numFmtId="183" fontId="29" fillId="2" borderId="20" xfId="0" applyNumberFormat="1" applyFont="1" applyFill="1" applyBorder="1" applyAlignment="1">
      <alignment horizontal="center" vertical="center" shrinkToFit="1"/>
    </xf>
    <xf numFmtId="183" fontId="29" fillId="2" borderId="15" xfId="0" applyNumberFormat="1" applyFont="1" applyFill="1" applyBorder="1" applyAlignment="1">
      <alignment horizontal="center" vertical="center" shrinkToFit="1"/>
    </xf>
    <xf numFmtId="183" fontId="73" fillId="2" borderId="19" xfId="0" applyNumberFormat="1" applyFont="1" applyFill="1" applyBorder="1" applyAlignment="1">
      <alignment horizontal="center" vertical="center" shrinkToFit="1"/>
    </xf>
    <xf numFmtId="183" fontId="73" fillId="2" borderId="16" xfId="0" applyNumberFormat="1" applyFont="1" applyFill="1" applyBorder="1" applyAlignment="1">
      <alignment horizontal="center" vertical="center" shrinkToFit="1"/>
    </xf>
    <xf numFmtId="183" fontId="73" fillId="2" borderId="20" xfId="0" applyNumberFormat="1" applyFont="1" applyFill="1" applyBorder="1" applyAlignment="1">
      <alignment horizontal="center" vertical="center" shrinkToFit="1"/>
    </xf>
    <xf numFmtId="195" fontId="29" fillId="2" borderId="15" xfId="1" applyNumberFormat="1" applyFont="1" applyFill="1" applyBorder="1" applyAlignment="1">
      <alignment horizontal="center" vertical="center" shrinkToFit="1"/>
    </xf>
    <xf numFmtId="195" fontId="25" fillId="2" borderId="15" xfId="0" applyNumberFormat="1" applyFont="1" applyFill="1" applyBorder="1" applyAlignment="1">
      <alignment horizontal="center" vertical="center" shrinkToFit="1"/>
    </xf>
    <xf numFmtId="5" fontId="29" fillId="2" borderId="19" xfId="0" applyNumberFormat="1" applyFont="1" applyFill="1" applyBorder="1" applyAlignment="1">
      <alignment horizontal="right" vertical="center" shrinkToFit="1"/>
    </xf>
    <xf numFmtId="5" fontId="29" fillId="2" borderId="16" xfId="0" applyNumberFormat="1" applyFont="1" applyFill="1" applyBorder="1" applyAlignment="1">
      <alignment horizontal="right" vertical="center" shrinkToFit="1"/>
    </xf>
    <xf numFmtId="5" fontId="29" fillId="2" borderId="20" xfId="0" applyNumberFormat="1" applyFont="1" applyFill="1" applyBorder="1" applyAlignment="1">
      <alignment horizontal="right" vertical="center" shrinkToFit="1"/>
    </xf>
    <xf numFmtId="0" fontId="82" fillId="2" borderId="5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82" fillId="2" borderId="0" xfId="0" applyFont="1" applyFill="1" applyAlignment="1">
      <alignment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2" fillId="2" borderId="28" xfId="0" applyFont="1" applyFill="1" applyBorder="1" applyAlignment="1">
      <alignment vertical="center" shrinkToFit="1"/>
    </xf>
    <xf numFmtId="196" fontId="83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82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vertical="center" shrinkToFit="1"/>
    </xf>
    <xf numFmtId="197" fontId="13" fillId="2" borderId="32" xfId="0" applyNumberFormat="1" applyFont="1" applyFill="1" applyBorder="1" applyAlignment="1">
      <alignment horizont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vertical="center" shrinkToFit="1"/>
    </xf>
    <xf numFmtId="198" fontId="13" fillId="2" borderId="38" xfId="0" applyNumberFormat="1" applyFont="1" applyFill="1" applyBorder="1" applyAlignment="1">
      <alignment horizontal="center" shrinkToFit="1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83" fillId="2" borderId="29" xfId="0" applyFont="1" applyFill="1" applyBorder="1" applyAlignment="1" applyProtection="1">
      <alignment horizontal="center" vertical="center" wrapText="1" shrinkToFit="1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42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2" xfId="0" applyFont="1" applyFill="1" applyBorder="1" applyAlignment="1">
      <alignment horizontal="center" vertical="center" shrinkToFit="1"/>
    </xf>
    <xf numFmtId="0" fontId="83" fillId="2" borderId="35" xfId="0" applyFont="1" applyFill="1" applyBorder="1" applyAlignment="1" applyProtection="1">
      <alignment horizontal="center" vertical="center" wrapText="1" shrinkToFit="1"/>
      <protection locked="0"/>
    </xf>
    <xf numFmtId="0" fontId="10" fillId="2" borderId="43" xfId="0" applyFont="1" applyFill="1" applyBorder="1" applyAlignment="1" applyProtection="1">
      <alignment horizontal="center" vertical="center" shrinkToFit="1"/>
      <protection locked="0"/>
    </xf>
    <xf numFmtId="0" fontId="10" fillId="2" borderId="44" xfId="0" applyFont="1" applyFill="1" applyBorder="1" applyAlignment="1" applyProtection="1">
      <alignment horizontal="center" vertical="center" shrinkToFit="1"/>
      <protection locked="0"/>
    </xf>
    <xf numFmtId="0" fontId="11" fillId="2" borderId="38" xfId="0" applyFont="1" applyFill="1" applyBorder="1" applyAlignment="1" applyProtection="1">
      <alignment horizontal="center" vertical="center" shrinkToFit="1"/>
      <protection locked="0"/>
    </xf>
    <xf numFmtId="0" fontId="10" fillId="2" borderId="43" xfId="0" applyFont="1" applyFill="1" applyBorder="1" applyAlignment="1">
      <alignment horizontal="center" vertical="center" shrinkToFit="1"/>
    </xf>
    <xf numFmtId="0" fontId="10" fillId="2" borderId="44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52" fillId="5" borderId="8" xfId="0" applyFont="1" applyFill="1" applyBorder="1" applyAlignment="1">
      <alignment horizontal="center" vertical="center" shrinkToFit="1"/>
    </xf>
    <xf numFmtId="0" fontId="52" fillId="5" borderId="13" xfId="0" applyFont="1" applyFill="1" applyBorder="1" applyAlignment="1">
      <alignment horizontal="center" vertical="center" shrinkToFit="1"/>
    </xf>
    <xf numFmtId="0" fontId="29" fillId="5" borderId="8" xfId="0" applyFont="1" applyFill="1" applyBorder="1" applyAlignment="1">
      <alignment horizontal="center" vertical="center" shrinkToFit="1"/>
    </xf>
    <xf numFmtId="0" fontId="29" fillId="5" borderId="10" xfId="0" applyFont="1" applyFill="1" applyBorder="1" applyAlignment="1">
      <alignment horizontal="center" vertical="center" shrinkToFit="1"/>
    </xf>
    <xf numFmtId="0" fontId="29" fillId="5" borderId="13" xfId="0" applyFont="1" applyFill="1" applyBorder="1" applyAlignment="1">
      <alignment horizontal="center" vertical="center" shrinkToFit="1"/>
    </xf>
    <xf numFmtId="0" fontId="29" fillId="5" borderId="14" xfId="0" applyFont="1" applyFill="1" applyBorder="1" applyAlignment="1">
      <alignment horizontal="center" vertical="center" shrinkToFit="1"/>
    </xf>
    <xf numFmtId="0" fontId="25" fillId="5" borderId="0" xfId="0" applyFont="1" applyFill="1" applyAlignment="1">
      <alignment horizontal="right" vertical="center" shrinkToFit="1"/>
    </xf>
    <xf numFmtId="0" fontId="29" fillId="5" borderId="17" xfId="0" applyFont="1" applyFill="1" applyBorder="1" applyAlignment="1">
      <alignment horizontal="center" vertical="center" shrinkToFit="1"/>
    </xf>
    <xf numFmtId="0" fontId="29" fillId="5" borderId="18" xfId="0" applyFont="1" applyFill="1" applyBorder="1" applyAlignment="1">
      <alignment horizontal="center" vertical="center" shrinkToFit="1"/>
    </xf>
    <xf numFmtId="0" fontId="32" fillId="5" borderId="15" xfId="0" applyFont="1" applyFill="1" applyBorder="1" applyAlignment="1">
      <alignment horizontal="center" vertical="center" shrinkToFit="1"/>
    </xf>
    <xf numFmtId="0" fontId="32" fillId="5" borderId="19" xfId="0" applyFont="1" applyFill="1" applyBorder="1" applyAlignment="1">
      <alignment horizontal="center" vertical="center" shrinkToFit="1"/>
    </xf>
    <xf numFmtId="0" fontId="32" fillId="5" borderId="16" xfId="0" applyFont="1" applyFill="1" applyBorder="1" applyAlignment="1">
      <alignment horizontal="center" vertical="center" shrinkToFit="1"/>
    </xf>
    <xf numFmtId="0" fontId="32" fillId="5" borderId="20" xfId="0" applyFont="1" applyFill="1" applyBorder="1" applyAlignment="1">
      <alignment horizontal="center" vertical="center" shrinkToFit="1"/>
    </xf>
    <xf numFmtId="0" fontId="29" fillId="5" borderId="19" xfId="0" applyFont="1" applyFill="1" applyBorder="1" applyAlignment="1">
      <alignment horizontal="center" vertical="center" shrinkToFit="1"/>
    </xf>
    <xf numFmtId="0" fontId="29" fillId="5" borderId="16" xfId="0" applyFont="1" applyFill="1" applyBorder="1" applyAlignment="1">
      <alignment horizontal="center" vertical="center" shrinkToFit="1"/>
    </xf>
    <xf numFmtId="0" fontId="29" fillId="5" borderId="20" xfId="0" applyFont="1" applyFill="1" applyBorder="1" applyAlignment="1">
      <alignment horizontal="center" vertical="center" shrinkToFit="1"/>
    </xf>
    <xf numFmtId="0" fontId="29" fillId="5" borderId="19" xfId="0" applyFont="1" applyFill="1" applyBorder="1" applyAlignment="1">
      <alignment horizontal="left" vertical="center" indent="3" shrinkToFit="1"/>
    </xf>
    <xf numFmtId="0" fontId="29" fillId="5" borderId="16" xfId="0" applyFont="1" applyFill="1" applyBorder="1" applyAlignment="1">
      <alignment horizontal="left" vertical="center" indent="3" shrinkToFit="1"/>
    </xf>
    <xf numFmtId="0" fontId="29" fillId="5" borderId="20" xfId="0" applyFont="1" applyFill="1" applyBorder="1" applyAlignment="1">
      <alignment horizontal="left" vertical="center" indent="3" shrinkToFit="1"/>
    </xf>
    <xf numFmtId="0" fontId="39" fillId="2" borderId="5" xfId="0" applyFont="1" applyFill="1" applyBorder="1" applyAlignment="1" applyProtection="1">
      <alignment horizontal="center" vertical="center" shrinkToFit="1"/>
      <protection locked="0"/>
    </xf>
    <xf numFmtId="196" fontId="8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84" fillId="2" borderId="29" xfId="0" applyFont="1" applyFill="1" applyBorder="1" applyAlignment="1" applyProtection="1">
      <alignment horizontal="center" vertical="center" wrapText="1" shrinkToFit="1"/>
      <protection locked="0"/>
    </xf>
    <xf numFmtId="0" fontId="85" fillId="2" borderId="32" xfId="0" applyFont="1" applyFill="1" applyBorder="1" applyAlignment="1" applyProtection="1">
      <alignment horizontal="center" vertical="center" shrinkToFit="1"/>
      <protection locked="0"/>
    </xf>
    <xf numFmtId="0" fontId="84" fillId="2" borderId="35" xfId="0" applyFont="1" applyFill="1" applyBorder="1" applyAlignment="1" applyProtection="1">
      <alignment horizontal="center" vertical="center" wrapText="1" shrinkToFit="1"/>
      <protection locked="0"/>
    </xf>
    <xf numFmtId="0" fontId="85" fillId="2" borderId="38" xfId="0" applyFont="1" applyFill="1" applyBorder="1" applyAlignment="1" applyProtection="1">
      <alignment horizontal="center" vertical="center" shrinkToFit="1"/>
      <protection locked="0"/>
    </xf>
    <xf numFmtId="195" fontId="59" fillId="2" borderId="15" xfId="1" applyNumberFormat="1" applyFont="1" applyFill="1" applyBorder="1" applyAlignment="1">
      <alignment horizontal="center" vertical="center" shrinkToFit="1"/>
    </xf>
    <xf numFmtId="183" fontId="59" fillId="2" borderId="15" xfId="0" applyNumberFormat="1" applyFont="1" applyFill="1" applyBorder="1" applyAlignment="1">
      <alignment horizontal="center" vertical="center" shrinkToFit="1"/>
    </xf>
  </cellXfs>
  <cellStyles count="3">
    <cellStyle name="パーセント" xfId="1" builtinId="5"/>
    <cellStyle name="ハイパーリンク" xfId="2" builtinId="8"/>
    <cellStyle name="標準" xfId="0" builtinId="0"/>
  </cellStyles>
  <dxfs count="4"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247650</xdr:rowOff>
    </xdr:from>
    <xdr:to>
      <xdr:col>3</xdr:col>
      <xdr:colOff>485775</xdr:colOff>
      <xdr:row>1</xdr:row>
      <xdr:rowOff>247650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7D43D66-9D5F-44F5-9BF6-3BA5098EFD92}"/>
            </a:ext>
          </a:extLst>
        </xdr:cNvPr>
        <xdr:cNvSpPr>
          <a:spLocks noChangeShapeType="1"/>
        </xdr:cNvSpPr>
      </xdr:nvSpPr>
      <xdr:spPr bwMode="auto">
        <a:xfrm>
          <a:off x="1571625" y="485775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</xdr:row>
      <xdr:rowOff>133350</xdr:rowOff>
    </xdr:from>
    <xdr:to>
      <xdr:col>3</xdr:col>
      <xdr:colOff>485775</xdr:colOff>
      <xdr:row>2</xdr:row>
      <xdr:rowOff>133350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35B267E-30BE-463B-9DE1-18FB0AC8CE7D}"/>
            </a:ext>
          </a:extLst>
        </xdr:cNvPr>
        <xdr:cNvSpPr>
          <a:spLocks noChangeShapeType="1"/>
        </xdr:cNvSpPr>
      </xdr:nvSpPr>
      <xdr:spPr bwMode="auto">
        <a:xfrm>
          <a:off x="1571625" y="619125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3</xdr:row>
      <xdr:rowOff>28575</xdr:rowOff>
    </xdr:from>
    <xdr:to>
      <xdr:col>3</xdr:col>
      <xdr:colOff>485775</xdr:colOff>
      <xdr:row>3</xdr:row>
      <xdr:rowOff>28575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AEF889C-2890-4C8A-8519-F1C084AD4FC8}"/>
            </a:ext>
          </a:extLst>
        </xdr:cNvPr>
        <xdr:cNvSpPr>
          <a:spLocks noChangeShapeType="1"/>
        </xdr:cNvSpPr>
      </xdr:nvSpPr>
      <xdr:spPr bwMode="auto">
        <a:xfrm>
          <a:off x="1571625" y="819150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4</xdr:row>
      <xdr:rowOff>38100</xdr:rowOff>
    </xdr:from>
    <xdr:to>
      <xdr:col>3</xdr:col>
      <xdr:colOff>485775</xdr:colOff>
      <xdr:row>4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D675F91-65FD-484C-88DC-5194E2000668}"/>
            </a:ext>
          </a:extLst>
        </xdr:cNvPr>
        <xdr:cNvSpPr>
          <a:spLocks noChangeShapeType="1"/>
        </xdr:cNvSpPr>
      </xdr:nvSpPr>
      <xdr:spPr bwMode="auto">
        <a:xfrm>
          <a:off x="1571625" y="1066800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5</xdr:row>
      <xdr:rowOff>9525</xdr:rowOff>
    </xdr:from>
    <xdr:to>
      <xdr:col>3</xdr:col>
      <xdr:colOff>180975</xdr:colOff>
      <xdr:row>8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3D0E194-7036-A344-9A0F-A53D0A8B46E9}"/>
            </a:ext>
          </a:extLst>
        </xdr:cNvPr>
        <xdr:cNvSpPr txBox="1"/>
      </xdr:nvSpPr>
      <xdr:spPr>
        <a:xfrm>
          <a:off x="38100" y="1009650"/>
          <a:ext cx="22002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latin typeface="HGP明朝E" panose="02020900000000000000" pitchFamily="18" charset="-128"/>
              <a:ea typeface="HGP明朝E" panose="02020900000000000000" pitchFamily="18" charset="-128"/>
            </a:rPr>
            <a:t>合</a:t>
          </a:r>
          <a:r>
            <a:rPr kumimoji="1" lang="ja-JP" altLang="en-US" sz="2400" b="1" baseline="0"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  <a:r>
            <a:rPr kumimoji="1" lang="ja-JP" altLang="en-US" sz="2400" b="1">
              <a:latin typeface="HGP明朝E" panose="02020900000000000000" pitchFamily="18" charset="-128"/>
              <a:ea typeface="HGP明朝E" panose="02020900000000000000" pitchFamily="18" charset="-128"/>
            </a:rPr>
            <a:t>計 請 求 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247650</xdr:rowOff>
    </xdr:from>
    <xdr:to>
      <xdr:col>3</xdr:col>
      <xdr:colOff>485775</xdr:colOff>
      <xdr:row>1</xdr:row>
      <xdr:rowOff>247650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32E810D-8E5B-4B43-A82E-9B7D13A86BF8}"/>
            </a:ext>
          </a:extLst>
        </xdr:cNvPr>
        <xdr:cNvSpPr>
          <a:spLocks noChangeShapeType="1"/>
        </xdr:cNvSpPr>
      </xdr:nvSpPr>
      <xdr:spPr bwMode="auto">
        <a:xfrm>
          <a:off x="1571625" y="485775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</xdr:row>
      <xdr:rowOff>133350</xdr:rowOff>
    </xdr:from>
    <xdr:to>
      <xdr:col>3</xdr:col>
      <xdr:colOff>485775</xdr:colOff>
      <xdr:row>2</xdr:row>
      <xdr:rowOff>133350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37BE959-DD83-4A6B-8B1C-D111A05028D4}"/>
            </a:ext>
          </a:extLst>
        </xdr:cNvPr>
        <xdr:cNvSpPr>
          <a:spLocks noChangeShapeType="1"/>
        </xdr:cNvSpPr>
      </xdr:nvSpPr>
      <xdr:spPr bwMode="auto">
        <a:xfrm>
          <a:off x="1571625" y="619125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3</xdr:row>
      <xdr:rowOff>28575</xdr:rowOff>
    </xdr:from>
    <xdr:to>
      <xdr:col>3</xdr:col>
      <xdr:colOff>485775</xdr:colOff>
      <xdr:row>3</xdr:row>
      <xdr:rowOff>28575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B749269-4635-4CA2-9085-C3903DBB8028}"/>
            </a:ext>
          </a:extLst>
        </xdr:cNvPr>
        <xdr:cNvSpPr>
          <a:spLocks noChangeShapeType="1"/>
        </xdr:cNvSpPr>
      </xdr:nvSpPr>
      <xdr:spPr bwMode="auto">
        <a:xfrm>
          <a:off x="1571625" y="819150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4</xdr:row>
      <xdr:rowOff>38100</xdr:rowOff>
    </xdr:from>
    <xdr:to>
      <xdr:col>3</xdr:col>
      <xdr:colOff>485775</xdr:colOff>
      <xdr:row>4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31A556F8-11A0-43DF-98F0-89E843B4B74E}"/>
            </a:ext>
          </a:extLst>
        </xdr:cNvPr>
        <xdr:cNvSpPr>
          <a:spLocks noChangeShapeType="1"/>
        </xdr:cNvSpPr>
      </xdr:nvSpPr>
      <xdr:spPr bwMode="auto">
        <a:xfrm>
          <a:off x="1571625" y="1066800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26</xdr:row>
      <xdr:rowOff>114300</xdr:rowOff>
    </xdr:from>
    <xdr:to>
      <xdr:col>1</xdr:col>
      <xdr:colOff>47625</xdr:colOff>
      <xdr:row>27</xdr:row>
      <xdr:rowOff>104775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2F685FF9-4F4C-4E33-AB00-FADC21046A95}"/>
            </a:ext>
          </a:extLst>
        </xdr:cNvPr>
        <xdr:cNvSpPr>
          <a:spLocks noChangeArrowheads="1"/>
        </xdr:cNvSpPr>
      </xdr:nvSpPr>
      <xdr:spPr bwMode="auto">
        <a:xfrm>
          <a:off x="228600" y="6391275"/>
          <a:ext cx="504825" cy="228600"/>
        </a:xfrm>
        <a:prstGeom prst="ellipse">
          <a:avLst/>
        </a:prstGeom>
        <a:noFill/>
        <a:ln w="12700" algn="ctr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</xdr:row>
      <xdr:rowOff>247650</xdr:rowOff>
    </xdr:from>
    <xdr:to>
      <xdr:col>3</xdr:col>
      <xdr:colOff>485775</xdr:colOff>
      <xdr:row>1</xdr:row>
      <xdr:rowOff>247650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A79394CD-A3B5-4985-A76E-637D4F6FCE85}"/>
            </a:ext>
          </a:extLst>
        </xdr:cNvPr>
        <xdr:cNvSpPr>
          <a:spLocks noChangeShapeType="1"/>
        </xdr:cNvSpPr>
      </xdr:nvSpPr>
      <xdr:spPr bwMode="auto">
        <a:xfrm>
          <a:off x="1571625" y="352425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</xdr:row>
      <xdr:rowOff>133350</xdr:rowOff>
    </xdr:from>
    <xdr:to>
      <xdr:col>3</xdr:col>
      <xdr:colOff>485775</xdr:colOff>
      <xdr:row>2</xdr:row>
      <xdr:rowOff>133350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BD16F5B4-D8F0-4554-BB1F-CB729E5C013B}"/>
            </a:ext>
          </a:extLst>
        </xdr:cNvPr>
        <xdr:cNvSpPr>
          <a:spLocks noChangeShapeType="1"/>
        </xdr:cNvSpPr>
      </xdr:nvSpPr>
      <xdr:spPr bwMode="auto">
        <a:xfrm>
          <a:off x="1571625" y="485775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3</xdr:row>
      <xdr:rowOff>28575</xdr:rowOff>
    </xdr:from>
    <xdr:to>
      <xdr:col>3</xdr:col>
      <xdr:colOff>485775</xdr:colOff>
      <xdr:row>3</xdr:row>
      <xdr:rowOff>28575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2E594A6D-A2D9-47FD-83AF-4BB386205800}"/>
            </a:ext>
          </a:extLst>
        </xdr:cNvPr>
        <xdr:cNvSpPr>
          <a:spLocks noChangeShapeType="1"/>
        </xdr:cNvSpPr>
      </xdr:nvSpPr>
      <xdr:spPr bwMode="auto">
        <a:xfrm>
          <a:off x="1571625" y="685800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4</xdr:row>
      <xdr:rowOff>38100</xdr:rowOff>
    </xdr:from>
    <xdr:to>
      <xdr:col>3</xdr:col>
      <xdr:colOff>485775</xdr:colOff>
      <xdr:row>4</xdr:row>
      <xdr:rowOff>38100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843A8DD-8464-4251-9627-6752AB57896A}"/>
            </a:ext>
          </a:extLst>
        </xdr:cNvPr>
        <xdr:cNvSpPr>
          <a:spLocks noChangeShapeType="1"/>
        </xdr:cNvSpPr>
      </xdr:nvSpPr>
      <xdr:spPr bwMode="auto">
        <a:xfrm>
          <a:off x="1571625" y="866775"/>
          <a:ext cx="971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5</xdr:row>
      <xdr:rowOff>9525</xdr:rowOff>
    </xdr:from>
    <xdr:to>
      <xdr:col>3</xdr:col>
      <xdr:colOff>180975</xdr:colOff>
      <xdr:row>8</xdr:row>
      <xdr:rowOff>28575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2FD6E9F-B1C0-4ED6-9DA4-E5D537EB8530}"/>
            </a:ext>
          </a:extLst>
        </xdr:cNvPr>
        <xdr:cNvSpPr txBox="1"/>
      </xdr:nvSpPr>
      <xdr:spPr>
        <a:xfrm>
          <a:off x="38100" y="1009650"/>
          <a:ext cx="22002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latin typeface="HGP明朝E" panose="02020900000000000000" pitchFamily="18" charset="-128"/>
              <a:ea typeface="HGP明朝E" panose="02020900000000000000" pitchFamily="18" charset="-128"/>
            </a:rPr>
            <a:t>合</a:t>
          </a:r>
          <a:r>
            <a:rPr kumimoji="1" lang="ja-JP" altLang="en-US" sz="2400" b="1" baseline="0"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  <a:r>
            <a:rPr kumimoji="1" lang="ja-JP" altLang="en-US" sz="2400" b="1">
              <a:latin typeface="HGP明朝E" panose="02020900000000000000" pitchFamily="18" charset="-128"/>
              <a:ea typeface="HGP明朝E" panose="02020900000000000000" pitchFamily="18" charset="-128"/>
            </a:rPr>
            <a:t>計 請 求 書</a:t>
          </a:r>
        </a:p>
      </xdr:txBody>
    </xdr:sp>
    <xdr:clientData/>
  </xdr:twoCellAnchor>
  <xdr:oneCellAnchor>
    <xdr:from>
      <xdr:col>11</xdr:col>
      <xdr:colOff>647700</xdr:colOff>
      <xdr:row>22</xdr:row>
      <xdr:rowOff>123825</xdr:rowOff>
    </xdr:from>
    <xdr:ext cx="609600" cy="552450"/>
    <xdr:sp macro="" textlink="">
      <xdr:nvSpPr>
        <xdr:cNvPr id="19" name="Rectangle 73">
          <a:extLst>
            <a:ext uri="{FF2B5EF4-FFF2-40B4-BE49-F238E27FC236}">
              <a16:creationId xmlns:a16="http://schemas.microsoft.com/office/drawing/2014/main" id="{C2882C8A-AA79-4930-82D2-77F14064A7F4}"/>
            </a:ext>
          </a:extLst>
        </xdr:cNvPr>
        <xdr:cNvSpPr>
          <a:spLocks noChangeArrowheads="1"/>
        </xdr:cNvSpPr>
      </xdr:nvSpPr>
      <xdr:spPr bwMode="auto">
        <a:xfrm>
          <a:off x="8191500" y="5448300"/>
          <a:ext cx="609600" cy="552450"/>
        </a:xfrm>
        <a:prstGeom prst="rect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</a:extLst>
      </xdr:spPr>
      <xdr:txBody>
        <a:bodyPr vert="wordArtVertRtl" wrap="none" lIns="27432" tIns="0" rIns="27432" bIns="0" anchor="ctr" upright="1">
          <a:spAutoFit/>
        </a:bodyPr>
        <a:lstStyle/>
        <a:p>
          <a:pPr algn="dist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㍿○</a:t>
          </a:r>
        </a:p>
        <a:p>
          <a:pPr algn="dist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676275</xdr:colOff>
      <xdr:row>6</xdr:row>
      <xdr:rowOff>0</xdr:rowOff>
    </xdr:to>
    <xdr:grpSp>
      <xdr:nvGrpSpPr>
        <xdr:cNvPr id="2" name="グループ化 4">
          <a:extLst>
            <a:ext uri="{FF2B5EF4-FFF2-40B4-BE49-F238E27FC236}">
              <a16:creationId xmlns:a16="http://schemas.microsoft.com/office/drawing/2014/main" id="{B7528E8C-1F8B-4658-B8D6-F2AD4896E751}"/>
            </a:ext>
          </a:extLst>
        </xdr:cNvPr>
        <xdr:cNvGrpSpPr>
          <a:grpSpLocks/>
        </xdr:cNvGrpSpPr>
      </xdr:nvGrpSpPr>
      <xdr:grpSpPr bwMode="auto">
        <a:xfrm>
          <a:off x="4114800" y="952500"/>
          <a:ext cx="1362075" cy="476250"/>
          <a:chOff x="3981450" y="1019175"/>
          <a:chExt cx="1428750" cy="409575"/>
        </a:xfrm>
      </xdr:grpSpPr>
      <xdr:sp macro="" textlink="">
        <xdr:nvSpPr>
          <xdr:cNvPr id="3" name="Rectangle 23">
            <a:extLst>
              <a:ext uri="{FF2B5EF4-FFF2-40B4-BE49-F238E27FC236}">
                <a16:creationId xmlns:a16="http://schemas.microsoft.com/office/drawing/2014/main" id="{D5ADB709-6D4D-ED19-587A-7BC6D53AFD40}"/>
              </a:ext>
            </a:extLst>
          </xdr:cNvPr>
          <xdr:cNvSpPr>
            <a:spLocks noChangeArrowheads="1"/>
          </xdr:cNvSpPr>
        </xdr:nvSpPr>
        <xdr:spPr bwMode="auto">
          <a:xfrm>
            <a:off x="3981450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" name="Rectangle 24">
            <a:extLst>
              <a:ext uri="{FF2B5EF4-FFF2-40B4-BE49-F238E27FC236}">
                <a16:creationId xmlns:a16="http://schemas.microsoft.com/office/drawing/2014/main" id="{6E9263E3-4569-DF9D-8CDD-5D68393F2F29}"/>
              </a:ext>
            </a:extLst>
          </xdr:cNvPr>
          <xdr:cNvSpPr>
            <a:spLocks noChangeArrowheads="1"/>
          </xdr:cNvSpPr>
        </xdr:nvSpPr>
        <xdr:spPr bwMode="auto">
          <a:xfrm>
            <a:off x="4271197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25">
            <a:extLst>
              <a:ext uri="{FF2B5EF4-FFF2-40B4-BE49-F238E27FC236}">
                <a16:creationId xmlns:a16="http://schemas.microsoft.com/office/drawing/2014/main" id="{4D794859-8B6D-E649-F81F-07B3CDD66FCC}"/>
              </a:ext>
            </a:extLst>
          </xdr:cNvPr>
          <xdr:cNvSpPr>
            <a:spLocks noChangeArrowheads="1"/>
          </xdr:cNvSpPr>
        </xdr:nvSpPr>
        <xdr:spPr bwMode="auto">
          <a:xfrm>
            <a:off x="4550952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Rectangle 26">
            <a:extLst>
              <a:ext uri="{FF2B5EF4-FFF2-40B4-BE49-F238E27FC236}">
                <a16:creationId xmlns:a16="http://schemas.microsoft.com/office/drawing/2014/main" id="{82FA36A9-F404-321C-53B9-1F3EA6EE2052}"/>
              </a:ext>
            </a:extLst>
          </xdr:cNvPr>
          <xdr:cNvSpPr>
            <a:spLocks noChangeArrowheads="1"/>
          </xdr:cNvSpPr>
        </xdr:nvSpPr>
        <xdr:spPr bwMode="auto">
          <a:xfrm>
            <a:off x="4840698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27">
            <a:extLst>
              <a:ext uri="{FF2B5EF4-FFF2-40B4-BE49-F238E27FC236}">
                <a16:creationId xmlns:a16="http://schemas.microsoft.com/office/drawing/2014/main" id="{95DC277F-C54C-6BEB-06FC-54A86780FD76}"/>
              </a:ext>
            </a:extLst>
          </xdr:cNvPr>
          <xdr:cNvSpPr>
            <a:spLocks noChangeArrowheads="1"/>
          </xdr:cNvSpPr>
        </xdr:nvSpPr>
        <xdr:spPr bwMode="auto">
          <a:xfrm>
            <a:off x="5120453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676275</xdr:colOff>
      <xdr:row>4</xdr:row>
      <xdr:rowOff>0</xdr:rowOff>
    </xdr:from>
    <xdr:to>
      <xdr:col>10</xdr:col>
      <xdr:colOff>0</xdr:colOff>
      <xdr:row>6</xdr:row>
      <xdr:rowOff>0</xdr:rowOff>
    </xdr:to>
    <xdr:grpSp>
      <xdr:nvGrpSpPr>
        <xdr:cNvPr id="8" name="グループ化 3">
          <a:extLst>
            <a:ext uri="{FF2B5EF4-FFF2-40B4-BE49-F238E27FC236}">
              <a16:creationId xmlns:a16="http://schemas.microsoft.com/office/drawing/2014/main" id="{FAA11D8D-54A5-4804-A0B1-3E742B0A4F3D}"/>
            </a:ext>
          </a:extLst>
        </xdr:cNvPr>
        <xdr:cNvGrpSpPr>
          <a:grpSpLocks/>
        </xdr:cNvGrpSpPr>
      </xdr:nvGrpSpPr>
      <xdr:grpSpPr bwMode="auto">
        <a:xfrm>
          <a:off x="6162675" y="952500"/>
          <a:ext cx="866775" cy="476250"/>
          <a:chOff x="6029325" y="1019175"/>
          <a:chExt cx="857250" cy="409575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CB2233DE-0302-A70A-BF35-8AEFDEEE9D3A}"/>
              </a:ext>
            </a:extLst>
          </xdr:cNvPr>
          <xdr:cNvSpPr>
            <a:spLocks noChangeArrowheads="1"/>
          </xdr:cNvSpPr>
        </xdr:nvSpPr>
        <xdr:spPr bwMode="auto">
          <a:xfrm>
            <a:off x="60293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" name="Rectangle 29">
            <a:extLst>
              <a:ext uri="{FF2B5EF4-FFF2-40B4-BE49-F238E27FC236}">
                <a16:creationId xmlns:a16="http://schemas.microsoft.com/office/drawing/2014/main" id="{CFAD9A1C-709A-0DE8-ADCE-7C3D773DB020}"/>
              </a:ext>
            </a:extLst>
          </xdr:cNvPr>
          <xdr:cNvSpPr>
            <a:spLocks noChangeArrowheads="1"/>
          </xdr:cNvSpPr>
        </xdr:nvSpPr>
        <xdr:spPr bwMode="auto">
          <a:xfrm>
            <a:off x="631507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29">
            <a:extLst>
              <a:ext uri="{FF2B5EF4-FFF2-40B4-BE49-F238E27FC236}">
                <a16:creationId xmlns:a16="http://schemas.microsoft.com/office/drawing/2014/main" id="{59DB2B77-74B1-5507-08C5-7E27542D8DB8}"/>
              </a:ext>
            </a:extLst>
          </xdr:cNvPr>
          <xdr:cNvSpPr>
            <a:spLocks noChangeArrowheads="1"/>
          </xdr:cNvSpPr>
        </xdr:nvSpPr>
        <xdr:spPr bwMode="auto">
          <a:xfrm>
            <a:off x="66008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400050</xdr:colOff>
      <xdr:row>2</xdr:row>
      <xdr:rowOff>123825</xdr:rowOff>
    </xdr:from>
    <xdr:ext cx="609600" cy="552450"/>
    <xdr:sp macro="" textlink="">
      <xdr:nvSpPr>
        <xdr:cNvPr id="2" name="Rectangle 73">
          <a:extLst>
            <a:ext uri="{FF2B5EF4-FFF2-40B4-BE49-F238E27FC236}">
              <a16:creationId xmlns:a16="http://schemas.microsoft.com/office/drawing/2014/main" id="{E1FF61D3-245F-4F5A-93AE-EB5022DEECF7}"/>
            </a:ext>
          </a:extLst>
        </xdr:cNvPr>
        <xdr:cNvSpPr>
          <a:spLocks noChangeArrowheads="1"/>
        </xdr:cNvSpPr>
      </xdr:nvSpPr>
      <xdr:spPr bwMode="auto">
        <a:xfrm>
          <a:off x="10001250" y="628650"/>
          <a:ext cx="609600" cy="552450"/>
        </a:xfrm>
        <a:prstGeom prst="rect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</a:extLst>
      </xdr:spPr>
      <xdr:txBody>
        <a:bodyPr vert="wordArtVertRtl" wrap="none" lIns="27432" tIns="0" rIns="27432" bIns="0" anchor="ctr" upright="1">
          <a:spAutoFit/>
        </a:bodyPr>
        <a:lstStyle/>
        <a:p>
          <a:pPr algn="dist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㍿○</a:t>
          </a:r>
        </a:p>
        <a:p>
          <a:pPr algn="dist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×組</a:t>
          </a:r>
        </a:p>
      </xdr:txBody>
    </xdr:sp>
    <xdr:clientData/>
  </xdr:oneCellAnchor>
  <xdr:twoCellAnchor>
    <xdr:from>
      <xdr:col>6</xdr:col>
      <xdr:colOff>0</xdr:colOff>
      <xdr:row>4</xdr:row>
      <xdr:rowOff>0</xdr:rowOff>
    </xdr:from>
    <xdr:to>
      <xdr:col>7</xdr:col>
      <xdr:colOff>676275</xdr:colOff>
      <xdr:row>6</xdr:row>
      <xdr:rowOff>0</xdr:rowOff>
    </xdr:to>
    <xdr:grpSp>
      <xdr:nvGrpSpPr>
        <xdr:cNvPr id="3" name="グループ化 4">
          <a:extLst>
            <a:ext uri="{FF2B5EF4-FFF2-40B4-BE49-F238E27FC236}">
              <a16:creationId xmlns:a16="http://schemas.microsoft.com/office/drawing/2014/main" id="{333B9DD1-11AE-4009-832A-791DF7EC3A4C}"/>
            </a:ext>
          </a:extLst>
        </xdr:cNvPr>
        <xdr:cNvGrpSpPr>
          <a:grpSpLocks/>
        </xdr:cNvGrpSpPr>
      </xdr:nvGrpSpPr>
      <xdr:grpSpPr bwMode="auto">
        <a:xfrm>
          <a:off x="4114800" y="952500"/>
          <a:ext cx="1362075" cy="476250"/>
          <a:chOff x="3981450" y="1019175"/>
          <a:chExt cx="1428750" cy="409575"/>
        </a:xfrm>
      </xdr:grpSpPr>
      <xdr:sp macro="" textlink="">
        <xdr:nvSpPr>
          <xdr:cNvPr id="4" name="Rectangle 23">
            <a:extLst>
              <a:ext uri="{FF2B5EF4-FFF2-40B4-BE49-F238E27FC236}">
                <a16:creationId xmlns:a16="http://schemas.microsoft.com/office/drawing/2014/main" id="{F35E8DE9-2870-5212-F5C6-A7E898E006A7}"/>
              </a:ext>
            </a:extLst>
          </xdr:cNvPr>
          <xdr:cNvSpPr>
            <a:spLocks noChangeArrowheads="1"/>
          </xdr:cNvSpPr>
        </xdr:nvSpPr>
        <xdr:spPr bwMode="auto">
          <a:xfrm>
            <a:off x="3981450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24">
            <a:extLst>
              <a:ext uri="{FF2B5EF4-FFF2-40B4-BE49-F238E27FC236}">
                <a16:creationId xmlns:a16="http://schemas.microsoft.com/office/drawing/2014/main" id="{8786C707-C992-AAEB-E187-DFD9EC105E62}"/>
              </a:ext>
            </a:extLst>
          </xdr:cNvPr>
          <xdr:cNvSpPr>
            <a:spLocks noChangeArrowheads="1"/>
          </xdr:cNvSpPr>
        </xdr:nvSpPr>
        <xdr:spPr bwMode="auto">
          <a:xfrm>
            <a:off x="4271197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Rectangle 25">
            <a:extLst>
              <a:ext uri="{FF2B5EF4-FFF2-40B4-BE49-F238E27FC236}">
                <a16:creationId xmlns:a16="http://schemas.microsoft.com/office/drawing/2014/main" id="{2F6FF940-0560-1ABB-0C5F-9A34913C6A7A}"/>
              </a:ext>
            </a:extLst>
          </xdr:cNvPr>
          <xdr:cNvSpPr>
            <a:spLocks noChangeArrowheads="1"/>
          </xdr:cNvSpPr>
        </xdr:nvSpPr>
        <xdr:spPr bwMode="auto">
          <a:xfrm>
            <a:off x="4550952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26">
            <a:extLst>
              <a:ext uri="{FF2B5EF4-FFF2-40B4-BE49-F238E27FC236}">
                <a16:creationId xmlns:a16="http://schemas.microsoft.com/office/drawing/2014/main" id="{22D115FE-1354-8D11-D877-B884C2265AB7}"/>
              </a:ext>
            </a:extLst>
          </xdr:cNvPr>
          <xdr:cNvSpPr>
            <a:spLocks noChangeArrowheads="1"/>
          </xdr:cNvSpPr>
        </xdr:nvSpPr>
        <xdr:spPr bwMode="auto">
          <a:xfrm>
            <a:off x="4840698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27">
            <a:extLst>
              <a:ext uri="{FF2B5EF4-FFF2-40B4-BE49-F238E27FC236}">
                <a16:creationId xmlns:a16="http://schemas.microsoft.com/office/drawing/2014/main" id="{133CEBA4-886F-A9E3-90AA-CD634C681503}"/>
              </a:ext>
            </a:extLst>
          </xdr:cNvPr>
          <xdr:cNvSpPr>
            <a:spLocks noChangeArrowheads="1"/>
          </xdr:cNvSpPr>
        </xdr:nvSpPr>
        <xdr:spPr bwMode="auto">
          <a:xfrm>
            <a:off x="5120453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676275</xdr:colOff>
      <xdr:row>4</xdr:row>
      <xdr:rowOff>0</xdr:rowOff>
    </xdr:from>
    <xdr:to>
      <xdr:col>10</xdr:col>
      <xdr:colOff>0</xdr:colOff>
      <xdr:row>6</xdr:row>
      <xdr:rowOff>0</xdr:rowOff>
    </xdr:to>
    <xdr:grpSp>
      <xdr:nvGrpSpPr>
        <xdr:cNvPr id="9" name="グループ化 3">
          <a:extLst>
            <a:ext uri="{FF2B5EF4-FFF2-40B4-BE49-F238E27FC236}">
              <a16:creationId xmlns:a16="http://schemas.microsoft.com/office/drawing/2014/main" id="{9E662CF1-F88F-4A94-887C-E718434939E4}"/>
            </a:ext>
          </a:extLst>
        </xdr:cNvPr>
        <xdr:cNvGrpSpPr>
          <a:grpSpLocks/>
        </xdr:cNvGrpSpPr>
      </xdr:nvGrpSpPr>
      <xdr:grpSpPr bwMode="auto">
        <a:xfrm>
          <a:off x="6162675" y="952500"/>
          <a:ext cx="866775" cy="476250"/>
          <a:chOff x="6029325" y="1019175"/>
          <a:chExt cx="857250" cy="409575"/>
        </a:xfrm>
      </xdr:grpSpPr>
      <xdr:sp macro="" textlink="">
        <xdr:nvSpPr>
          <xdr:cNvPr id="10" name="Rectangle 28">
            <a:extLst>
              <a:ext uri="{FF2B5EF4-FFF2-40B4-BE49-F238E27FC236}">
                <a16:creationId xmlns:a16="http://schemas.microsoft.com/office/drawing/2014/main" id="{BF8FD462-CE0E-80D1-5A56-72B701037755}"/>
              </a:ext>
            </a:extLst>
          </xdr:cNvPr>
          <xdr:cNvSpPr>
            <a:spLocks noChangeArrowheads="1"/>
          </xdr:cNvSpPr>
        </xdr:nvSpPr>
        <xdr:spPr bwMode="auto">
          <a:xfrm>
            <a:off x="60293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29">
            <a:extLst>
              <a:ext uri="{FF2B5EF4-FFF2-40B4-BE49-F238E27FC236}">
                <a16:creationId xmlns:a16="http://schemas.microsoft.com/office/drawing/2014/main" id="{D2A0544F-EC11-3A38-CC1A-9533BD3ACBE4}"/>
              </a:ext>
            </a:extLst>
          </xdr:cNvPr>
          <xdr:cNvSpPr>
            <a:spLocks noChangeArrowheads="1"/>
          </xdr:cNvSpPr>
        </xdr:nvSpPr>
        <xdr:spPr bwMode="auto">
          <a:xfrm>
            <a:off x="631507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29">
            <a:extLst>
              <a:ext uri="{FF2B5EF4-FFF2-40B4-BE49-F238E27FC236}">
                <a16:creationId xmlns:a16="http://schemas.microsoft.com/office/drawing/2014/main" id="{8EE8D230-ECAF-0A86-B3A4-8EFF69B22B2B}"/>
              </a:ext>
            </a:extLst>
          </xdr:cNvPr>
          <xdr:cNvSpPr>
            <a:spLocks noChangeArrowheads="1"/>
          </xdr:cNvSpPr>
        </xdr:nvSpPr>
        <xdr:spPr bwMode="auto">
          <a:xfrm>
            <a:off x="66008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676275</xdr:colOff>
      <xdr:row>6</xdr:row>
      <xdr:rowOff>0</xdr:rowOff>
    </xdr:to>
    <xdr:grpSp>
      <xdr:nvGrpSpPr>
        <xdr:cNvPr id="12" name="グループ化 4">
          <a:extLst>
            <a:ext uri="{FF2B5EF4-FFF2-40B4-BE49-F238E27FC236}">
              <a16:creationId xmlns:a16="http://schemas.microsoft.com/office/drawing/2014/main" id="{43C50253-4C4E-454B-8118-4AB4DFBC4D32}"/>
            </a:ext>
          </a:extLst>
        </xdr:cNvPr>
        <xdr:cNvGrpSpPr>
          <a:grpSpLocks/>
        </xdr:cNvGrpSpPr>
      </xdr:nvGrpSpPr>
      <xdr:grpSpPr bwMode="auto">
        <a:xfrm>
          <a:off x="4114800" y="952500"/>
          <a:ext cx="1362075" cy="476250"/>
          <a:chOff x="3981450" y="1019175"/>
          <a:chExt cx="1428750" cy="409575"/>
        </a:xfrm>
      </xdr:grpSpPr>
      <xdr:sp macro="" textlink="">
        <xdr:nvSpPr>
          <xdr:cNvPr id="13" name="Rectangle 23">
            <a:extLst>
              <a:ext uri="{FF2B5EF4-FFF2-40B4-BE49-F238E27FC236}">
                <a16:creationId xmlns:a16="http://schemas.microsoft.com/office/drawing/2014/main" id="{FADD728A-38A2-219E-25C1-6DA67EA2F5E9}"/>
              </a:ext>
            </a:extLst>
          </xdr:cNvPr>
          <xdr:cNvSpPr>
            <a:spLocks noChangeArrowheads="1"/>
          </xdr:cNvSpPr>
        </xdr:nvSpPr>
        <xdr:spPr bwMode="auto">
          <a:xfrm>
            <a:off x="3981450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24">
            <a:extLst>
              <a:ext uri="{FF2B5EF4-FFF2-40B4-BE49-F238E27FC236}">
                <a16:creationId xmlns:a16="http://schemas.microsoft.com/office/drawing/2014/main" id="{710F3880-7A4F-914D-C31B-2F659211075E}"/>
              </a:ext>
            </a:extLst>
          </xdr:cNvPr>
          <xdr:cNvSpPr>
            <a:spLocks noChangeArrowheads="1"/>
          </xdr:cNvSpPr>
        </xdr:nvSpPr>
        <xdr:spPr bwMode="auto">
          <a:xfrm>
            <a:off x="4271197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25">
            <a:extLst>
              <a:ext uri="{FF2B5EF4-FFF2-40B4-BE49-F238E27FC236}">
                <a16:creationId xmlns:a16="http://schemas.microsoft.com/office/drawing/2014/main" id="{FBF51A65-C963-1C39-D7D6-60E31DF53182}"/>
              </a:ext>
            </a:extLst>
          </xdr:cNvPr>
          <xdr:cNvSpPr>
            <a:spLocks noChangeArrowheads="1"/>
          </xdr:cNvSpPr>
        </xdr:nvSpPr>
        <xdr:spPr bwMode="auto">
          <a:xfrm>
            <a:off x="4550952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26">
            <a:extLst>
              <a:ext uri="{FF2B5EF4-FFF2-40B4-BE49-F238E27FC236}">
                <a16:creationId xmlns:a16="http://schemas.microsoft.com/office/drawing/2014/main" id="{9BD0FA8D-B9E5-DC1D-825C-126116DC440A}"/>
              </a:ext>
            </a:extLst>
          </xdr:cNvPr>
          <xdr:cNvSpPr>
            <a:spLocks noChangeArrowheads="1"/>
          </xdr:cNvSpPr>
        </xdr:nvSpPr>
        <xdr:spPr bwMode="auto">
          <a:xfrm>
            <a:off x="4840698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7">
            <a:extLst>
              <a:ext uri="{FF2B5EF4-FFF2-40B4-BE49-F238E27FC236}">
                <a16:creationId xmlns:a16="http://schemas.microsoft.com/office/drawing/2014/main" id="{DB6A1AF4-4DEC-1FF7-B3E8-63369691755A}"/>
              </a:ext>
            </a:extLst>
          </xdr:cNvPr>
          <xdr:cNvSpPr>
            <a:spLocks noChangeArrowheads="1"/>
          </xdr:cNvSpPr>
        </xdr:nvSpPr>
        <xdr:spPr bwMode="auto">
          <a:xfrm>
            <a:off x="5120453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676275</xdr:colOff>
      <xdr:row>4</xdr:row>
      <xdr:rowOff>0</xdr:rowOff>
    </xdr:from>
    <xdr:to>
      <xdr:col>10</xdr:col>
      <xdr:colOff>0</xdr:colOff>
      <xdr:row>6</xdr:row>
      <xdr:rowOff>0</xdr:rowOff>
    </xdr:to>
    <xdr:grpSp>
      <xdr:nvGrpSpPr>
        <xdr:cNvPr id="18" name="グループ化 3">
          <a:extLst>
            <a:ext uri="{FF2B5EF4-FFF2-40B4-BE49-F238E27FC236}">
              <a16:creationId xmlns:a16="http://schemas.microsoft.com/office/drawing/2014/main" id="{F9DCEA7C-3823-43AE-9FE5-579AF3D6408E}"/>
            </a:ext>
          </a:extLst>
        </xdr:cNvPr>
        <xdr:cNvGrpSpPr>
          <a:grpSpLocks/>
        </xdr:cNvGrpSpPr>
      </xdr:nvGrpSpPr>
      <xdr:grpSpPr bwMode="auto">
        <a:xfrm>
          <a:off x="6162675" y="952500"/>
          <a:ext cx="866775" cy="476250"/>
          <a:chOff x="6029325" y="1019175"/>
          <a:chExt cx="857250" cy="409575"/>
        </a:xfrm>
      </xdr:grpSpPr>
      <xdr:sp macro="" textlink="">
        <xdr:nvSpPr>
          <xdr:cNvPr id="19" name="Rectangle 28">
            <a:extLst>
              <a:ext uri="{FF2B5EF4-FFF2-40B4-BE49-F238E27FC236}">
                <a16:creationId xmlns:a16="http://schemas.microsoft.com/office/drawing/2014/main" id="{F47685F1-EFDE-F1C1-B0D0-56725A8E7B8E}"/>
              </a:ext>
            </a:extLst>
          </xdr:cNvPr>
          <xdr:cNvSpPr>
            <a:spLocks noChangeArrowheads="1"/>
          </xdr:cNvSpPr>
        </xdr:nvSpPr>
        <xdr:spPr bwMode="auto">
          <a:xfrm>
            <a:off x="60293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" name="Rectangle 29">
            <a:extLst>
              <a:ext uri="{FF2B5EF4-FFF2-40B4-BE49-F238E27FC236}">
                <a16:creationId xmlns:a16="http://schemas.microsoft.com/office/drawing/2014/main" id="{CFE15AF7-60F8-8EC5-01D2-8C027207006D}"/>
              </a:ext>
            </a:extLst>
          </xdr:cNvPr>
          <xdr:cNvSpPr>
            <a:spLocks noChangeArrowheads="1"/>
          </xdr:cNvSpPr>
        </xdr:nvSpPr>
        <xdr:spPr bwMode="auto">
          <a:xfrm>
            <a:off x="631507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1" name="Rectangle 29">
            <a:extLst>
              <a:ext uri="{FF2B5EF4-FFF2-40B4-BE49-F238E27FC236}">
                <a16:creationId xmlns:a16="http://schemas.microsoft.com/office/drawing/2014/main" id="{9BD3775E-7AE1-51A1-A5B9-186ACA10D0B9}"/>
              </a:ext>
            </a:extLst>
          </xdr:cNvPr>
          <xdr:cNvSpPr>
            <a:spLocks noChangeArrowheads="1"/>
          </xdr:cNvSpPr>
        </xdr:nvSpPr>
        <xdr:spPr bwMode="auto">
          <a:xfrm>
            <a:off x="66008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8</xdr:col>
      <xdr:colOff>0</xdr:colOff>
      <xdr:row>6</xdr:row>
      <xdr:rowOff>0</xdr:rowOff>
    </xdr:to>
    <xdr:grpSp>
      <xdr:nvGrpSpPr>
        <xdr:cNvPr id="2" name="グループ化 4">
          <a:extLst>
            <a:ext uri="{FF2B5EF4-FFF2-40B4-BE49-F238E27FC236}">
              <a16:creationId xmlns:a16="http://schemas.microsoft.com/office/drawing/2014/main" id="{AB3C67EB-669A-4805-9EBF-4836275D46B7}"/>
            </a:ext>
          </a:extLst>
        </xdr:cNvPr>
        <xdr:cNvGrpSpPr>
          <a:grpSpLocks/>
        </xdr:cNvGrpSpPr>
      </xdr:nvGrpSpPr>
      <xdr:grpSpPr bwMode="auto">
        <a:xfrm>
          <a:off x="4114800" y="952500"/>
          <a:ext cx="1371600" cy="476250"/>
          <a:chOff x="3981450" y="1019175"/>
          <a:chExt cx="1428750" cy="409575"/>
        </a:xfrm>
      </xdr:grpSpPr>
      <xdr:sp macro="" textlink="">
        <xdr:nvSpPr>
          <xdr:cNvPr id="3" name="Rectangle 23">
            <a:extLst>
              <a:ext uri="{FF2B5EF4-FFF2-40B4-BE49-F238E27FC236}">
                <a16:creationId xmlns:a16="http://schemas.microsoft.com/office/drawing/2014/main" id="{394EA3F2-7028-3C57-0C41-B7EF9115C247}"/>
              </a:ext>
            </a:extLst>
          </xdr:cNvPr>
          <xdr:cNvSpPr>
            <a:spLocks noChangeArrowheads="1"/>
          </xdr:cNvSpPr>
        </xdr:nvSpPr>
        <xdr:spPr bwMode="auto">
          <a:xfrm>
            <a:off x="3981450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" name="Rectangle 24">
            <a:extLst>
              <a:ext uri="{FF2B5EF4-FFF2-40B4-BE49-F238E27FC236}">
                <a16:creationId xmlns:a16="http://schemas.microsoft.com/office/drawing/2014/main" id="{7F86F008-7D75-431E-D877-7B03AEC32443}"/>
              </a:ext>
            </a:extLst>
          </xdr:cNvPr>
          <xdr:cNvSpPr>
            <a:spLocks noChangeArrowheads="1"/>
          </xdr:cNvSpPr>
        </xdr:nvSpPr>
        <xdr:spPr bwMode="auto">
          <a:xfrm>
            <a:off x="4269184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25">
            <a:extLst>
              <a:ext uri="{FF2B5EF4-FFF2-40B4-BE49-F238E27FC236}">
                <a16:creationId xmlns:a16="http://schemas.microsoft.com/office/drawing/2014/main" id="{C537BA0F-CA65-3507-132B-B517CCD67D16}"/>
              </a:ext>
            </a:extLst>
          </xdr:cNvPr>
          <xdr:cNvSpPr>
            <a:spLocks noChangeArrowheads="1"/>
          </xdr:cNvSpPr>
        </xdr:nvSpPr>
        <xdr:spPr bwMode="auto">
          <a:xfrm>
            <a:off x="4556919" y="1019175"/>
            <a:ext cx="277813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Rectangle 26">
            <a:extLst>
              <a:ext uri="{FF2B5EF4-FFF2-40B4-BE49-F238E27FC236}">
                <a16:creationId xmlns:a16="http://schemas.microsoft.com/office/drawing/2014/main" id="{45ABF75C-5D14-AC9B-3B49-0E8BC8F19395}"/>
              </a:ext>
            </a:extLst>
          </xdr:cNvPr>
          <xdr:cNvSpPr>
            <a:spLocks noChangeArrowheads="1"/>
          </xdr:cNvSpPr>
        </xdr:nvSpPr>
        <xdr:spPr bwMode="auto">
          <a:xfrm>
            <a:off x="4834731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27">
            <a:extLst>
              <a:ext uri="{FF2B5EF4-FFF2-40B4-BE49-F238E27FC236}">
                <a16:creationId xmlns:a16="http://schemas.microsoft.com/office/drawing/2014/main" id="{6534BDF4-E143-72E6-CF26-F05991D8FFFB}"/>
              </a:ext>
            </a:extLst>
          </xdr:cNvPr>
          <xdr:cNvSpPr>
            <a:spLocks noChangeArrowheads="1"/>
          </xdr:cNvSpPr>
        </xdr:nvSpPr>
        <xdr:spPr bwMode="auto">
          <a:xfrm>
            <a:off x="5122466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grpSp>
      <xdr:nvGrpSpPr>
        <xdr:cNvPr id="8" name="グループ化 3">
          <a:extLst>
            <a:ext uri="{FF2B5EF4-FFF2-40B4-BE49-F238E27FC236}">
              <a16:creationId xmlns:a16="http://schemas.microsoft.com/office/drawing/2014/main" id="{13D2007E-0DEC-4504-B43F-1AE1B75962E2}"/>
            </a:ext>
          </a:extLst>
        </xdr:cNvPr>
        <xdr:cNvGrpSpPr>
          <a:grpSpLocks/>
        </xdr:cNvGrpSpPr>
      </xdr:nvGrpSpPr>
      <xdr:grpSpPr bwMode="auto">
        <a:xfrm>
          <a:off x="6172200" y="952500"/>
          <a:ext cx="857250" cy="476250"/>
          <a:chOff x="6029325" y="1019175"/>
          <a:chExt cx="857250" cy="409575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61CD099A-E3FD-2FD4-4964-B7083E5E15F6}"/>
              </a:ext>
            </a:extLst>
          </xdr:cNvPr>
          <xdr:cNvSpPr>
            <a:spLocks noChangeArrowheads="1"/>
          </xdr:cNvSpPr>
        </xdr:nvSpPr>
        <xdr:spPr bwMode="auto">
          <a:xfrm>
            <a:off x="60293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" name="Rectangle 29">
            <a:extLst>
              <a:ext uri="{FF2B5EF4-FFF2-40B4-BE49-F238E27FC236}">
                <a16:creationId xmlns:a16="http://schemas.microsoft.com/office/drawing/2014/main" id="{2A1F0C5E-8DC8-7F9A-B462-35B7C5631F9F}"/>
              </a:ext>
            </a:extLst>
          </xdr:cNvPr>
          <xdr:cNvSpPr>
            <a:spLocks noChangeArrowheads="1"/>
          </xdr:cNvSpPr>
        </xdr:nvSpPr>
        <xdr:spPr bwMode="auto">
          <a:xfrm>
            <a:off x="631507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29">
            <a:extLst>
              <a:ext uri="{FF2B5EF4-FFF2-40B4-BE49-F238E27FC236}">
                <a16:creationId xmlns:a16="http://schemas.microsoft.com/office/drawing/2014/main" id="{1010A86F-5EA6-8C19-F1C2-8AC9C55A7176}"/>
              </a:ext>
            </a:extLst>
          </xdr:cNvPr>
          <xdr:cNvSpPr>
            <a:spLocks noChangeArrowheads="1"/>
          </xdr:cNvSpPr>
        </xdr:nvSpPr>
        <xdr:spPr bwMode="auto">
          <a:xfrm>
            <a:off x="66008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14</xdr:col>
      <xdr:colOff>342900</xdr:colOff>
      <xdr:row>2</xdr:row>
      <xdr:rowOff>123825</xdr:rowOff>
    </xdr:from>
    <xdr:ext cx="609600" cy="552450"/>
    <xdr:sp macro="" textlink="">
      <xdr:nvSpPr>
        <xdr:cNvPr id="12" name="Rectangle 40">
          <a:extLst>
            <a:ext uri="{FF2B5EF4-FFF2-40B4-BE49-F238E27FC236}">
              <a16:creationId xmlns:a16="http://schemas.microsoft.com/office/drawing/2014/main" id="{BD763A36-43A8-4445-B70B-DDD6F06A4352}"/>
            </a:ext>
          </a:extLst>
        </xdr:cNvPr>
        <xdr:cNvSpPr>
          <a:spLocks noChangeArrowheads="1"/>
        </xdr:cNvSpPr>
      </xdr:nvSpPr>
      <xdr:spPr bwMode="auto">
        <a:xfrm>
          <a:off x="9944100" y="628650"/>
          <a:ext cx="609600" cy="552450"/>
        </a:xfrm>
        <a:prstGeom prst="rect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</a:extLst>
      </xdr:spPr>
      <xdr:txBody>
        <a:bodyPr vert="wordArtVertRtl" wrap="none" lIns="27432" tIns="0" rIns="27432" bIns="0" anchor="ctr" upright="1">
          <a:spAutoFit/>
        </a:bodyPr>
        <a:lstStyle/>
        <a:p>
          <a:pPr algn="dist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㍿○</a:t>
          </a:r>
        </a:p>
        <a:p>
          <a:pPr algn="dist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×組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676275</xdr:colOff>
      <xdr:row>6</xdr:row>
      <xdr:rowOff>0</xdr:rowOff>
    </xdr:to>
    <xdr:grpSp>
      <xdr:nvGrpSpPr>
        <xdr:cNvPr id="12" name="グループ化 4">
          <a:extLst>
            <a:ext uri="{FF2B5EF4-FFF2-40B4-BE49-F238E27FC236}">
              <a16:creationId xmlns:a16="http://schemas.microsoft.com/office/drawing/2014/main" id="{974242EA-4984-4F3F-8D38-38E440AA6330}"/>
            </a:ext>
          </a:extLst>
        </xdr:cNvPr>
        <xdr:cNvGrpSpPr>
          <a:grpSpLocks/>
        </xdr:cNvGrpSpPr>
      </xdr:nvGrpSpPr>
      <xdr:grpSpPr bwMode="auto">
        <a:xfrm>
          <a:off x="4114800" y="952500"/>
          <a:ext cx="1362075" cy="476250"/>
          <a:chOff x="3981450" y="1019175"/>
          <a:chExt cx="1428750" cy="409575"/>
        </a:xfrm>
      </xdr:grpSpPr>
      <xdr:sp macro="" textlink="">
        <xdr:nvSpPr>
          <xdr:cNvPr id="13" name="Rectangle 23">
            <a:extLst>
              <a:ext uri="{FF2B5EF4-FFF2-40B4-BE49-F238E27FC236}">
                <a16:creationId xmlns:a16="http://schemas.microsoft.com/office/drawing/2014/main" id="{77175382-479E-75EF-435B-EF909564C13D}"/>
              </a:ext>
            </a:extLst>
          </xdr:cNvPr>
          <xdr:cNvSpPr>
            <a:spLocks noChangeArrowheads="1"/>
          </xdr:cNvSpPr>
        </xdr:nvSpPr>
        <xdr:spPr bwMode="auto">
          <a:xfrm>
            <a:off x="3981450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24">
            <a:extLst>
              <a:ext uri="{FF2B5EF4-FFF2-40B4-BE49-F238E27FC236}">
                <a16:creationId xmlns:a16="http://schemas.microsoft.com/office/drawing/2014/main" id="{E21CFD07-1ABD-F566-1878-A560BFE22438}"/>
              </a:ext>
            </a:extLst>
          </xdr:cNvPr>
          <xdr:cNvSpPr>
            <a:spLocks noChangeArrowheads="1"/>
          </xdr:cNvSpPr>
        </xdr:nvSpPr>
        <xdr:spPr bwMode="auto">
          <a:xfrm>
            <a:off x="4271197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25">
            <a:extLst>
              <a:ext uri="{FF2B5EF4-FFF2-40B4-BE49-F238E27FC236}">
                <a16:creationId xmlns:a16="http://schemas.microsoft.com/office/drawing/2014/main" id="{BAE868F9-7E3E-EF6F-0D2B-30D5DEE80C7E}"/>
              </a:ext>
            </a:extLst>
          </xdr:cNvPr>
          <xdr:cNvSpPr>
            <a:spLocks noChangeArrowheads="1"/>
          </xdr:cNvSpPr>
        </xdr:nvSpPr>
        <xdr:spPr bwMode="auto">
          <a:xfrm>
            <a:off x="4550952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26">
            <a:extLst>
              <a:ext uri="{FF2B5EF4-FFF2-40B4-BE49-F238E27FC236}">
                <a16:creationId xmlns:a16="http://schemas.microsoft.com/office/drawing/2014/main" id="{5560E994-1FBD-C2AE-14F8-50C05295923B}"/>
              </a:ext>
            </a:extLst>
          </xdr:cNvPr>
          <xdr:cNvSpPr>
            <a:spLocks noChangeArrowheads="1"/>
          </xdr:cNvSpPr>
        </xdr:nvSpPr>
        <xdr:spPr bwMode="auto">
          <a:xfrm>
            <a:off x="4840698" y="1019175"/>
            <a:ext cx="279755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7">
            <a:extLst>
              <a:ext uri="{FF2B5EF4-FFF2-40B4-BE49-F238E27FC236}">
                <a16:creationId xmlns:a16="http://schemas.microsoft.com/office/drawing/2014/main" id="{72D213DF-B76B-10D9-7148-BF53E805BE85}"/>
              </a:ext>
            </a:extLst>
          </xdr:cNvPr>
          <xdr:cNvSpPr>
            <a:spLocks noChangeArrowheads="1"/>
          </xdr:cNvSpPr>
        </xdr:nvSpPr>
        <xdr:spPr bwMode="auto">
          <a:xfrm>
            <a:off x="5120453" y="1019175"/>
            <a:ext cx="289747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676275</xdr:colOff>
      <xdr:row>4</xdr:row>
      <xdr:rowOff>0</xdr:rowOff>
    </xdr:from>
    <xdr:to>
      <xdr:col>10</xdr:col>
      <xdr:colOff>0</xdr:colOff>
      <xdr:row>6</xdr:row>
      <xdr:rowOff>0</xdr:rowOff>
    </xdr:to>
    <xdr:grpSp>
      <xdr:nvGrpSpPr>
        <xdr:cNvPr id="18" name="グループ化 3">
          <a:extLst>
            <a:ext uri="{FF2B5EF4-FFF2-40B4-BE49-F238E27FC236}">
              <a16:creationId xmlns:a16="http://schemas.microsoft.com/office/drawing/2014/main" id="{6E3A822E-2248-4E5F-9EEF-3BA667B588EA}"/>
            </a:ext>
          </a:extLst>
        </xdr:cNvPr>
        <xdr:cNvGrpSpPr>
          <a:grpSpLocks/>
        </xdr:cNvGrpSpPr>
      </xdr:nvGrpSpPr>
      <xdr:grpSpPr bwMode="auto">
        <a:xfrm>
          <a:off x="6162675" y="952500"/>
          <a:ext cx="866775" cy="476250"/>
          <a:chOff x="6029325" y="1019175"/>
          <a:chExt cx="857250" cy="409575"/>
        </a:xfrm>
      </xdr:grpSpPr>
      <xdr:sp macro="" textlink="">
        <xdr:nvSpPr>
          <xdr:cNvPr id="19" name="Rectangle 28">
            <a:extLst>
              <a:ext uri="{FF2B5EF4-FFF2-40B4-BE49-F238E27FC236}">
                <a16:creationId xmlns:a16="http://schemas.microsoft.com/office/drawing/2014/main" id="{F0EC0F6F-08AA-B7CB-4357-CBF0C16BCA77}"/>
              </a:ext>
            </a:extLst>
          </xdr:cNvPr>
          <xdr:cNvSpPr>
            <a:spLocks noChangeArrowheads="1"/>
          </xdr:cNvSpPr>
        </xdr:nvSpPr>
        <xdr:spPr bwMode="auto">
          <a:xfrm>
            <a:off x="60293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0" name="Rectangle 29">
            <a:extLst>
              <a:ext uri="{FF2B5EF4-FFF2-40B4-BE49-F238E27FC236}">
                <a16:creationId xmlns:a16="http://schemas.microsoft.com/office/drawing/2014/main" id="{1CFC27EA-6D0B-3731-4146-C1554FFCC5F9}"/>
              </a:ext>
            </a:extLst>
          </xdr:cNvPr>
          <xdr:cNvSpPr>
            <a:spLocks noChangeArrowheads="1"/>
          </xdr:cNvSpPr>
        </xdr:nvSpPr>
        <xdr:spPr bwMode="auto">
          <a:xfrm>
            <a:off x="631507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1" name="Rectangle 29">
            <a:extLst>
              <a:ext uri="{FF2B5EF4-FFF2-40B4-BE49-F238E27FC236}">
                <a16:creationId xmlns:a16="http://schemas.microsoft.com/office/drawing/2014/main" id="{92605A75-B81D-DF22-8B6A-CA10DDD2A01F}"/>
              </a:ext>
            </a:extLst>
          </xdr:cNvPr>
          <xdr:cNvSpPr>
            <a:spLocks noChangeArrowheads="1"/>
          </xdr:cNvSpPr>
        </xdr:nvSpPr>
        <xdr:spPr bwMode="auto">
          <a:xfrm>
            <a:off x="66008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342900</xdr:colOff>
      <xdr:row>2</xdr:row>
      <xdr:rowOff>114300</xdr:rowOff>
    </xdr:from>
    <xdr:ext cx="609600" cy="552450"/>
    <xdr:sp macro="" textlink="">
      <xdr:nvSpPr>
        <xdr:cNvPr id="2" name="Rectangle 38">
          <a:extLst>
            <a:ext uri="{FF2B5EF4-FFF2-40B4-BE49-F238E27FC236}">
              <a16:creationId xmlns:a16="http://schemas.microsoft.com/office/drawing/2014/main" id="{A66AE638-0ACF-43A1-83D2-6CB72210412B}"/>
            </a:ext>
          </a:extLst>
        </xdr:cNvPr>
        <xdr:cNvSpPr>
          <a:spLocks noChangeArrowheads="1"/>
        </xdr:cNvSpPr>
      </xdr:nvSpPr>
      <xdr:spPr bwMode="auto">
        <a:xfrm>
          <a:off x="9944100" y="619125"/>
          <a:ext cx="609600" cy="552450"/>
        </a:xfrm>
        <a:prstGeom prst="rect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</a:extLst>
      </xdr:spPr>
      <xdr:txBody>
        <a:bodyPr vert="wordArtVertRtl" wrap="none" lIns="27432" tIns="0" rIns="27432" bIns="0" anchor="ctr" upright="1">
          <a:spAutoFit/>
        </a:bodyPr>
        <a:lstStyle/>
        <a:p>
          <a:pPr algn="dist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㍿○</a:t>
          </a:r>
        </a:p>
        <a:p>
          <a:pPr algn="dist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×組</a:t>
          </a:r>
        </a:p>
      </xdr:txBody>
    </xdr:sp>
    <xdr:clientData/>
  </xdr:oneCellAnchor>
  <xdr:twoCellAnchor>
    <xdr:from>
      <xdr:col>6</xdr:col>
      <xdr:colOff>0</xdr:colOff>
      <xdr:row>4</xdr:row>
      <xdr:rowOff>0</xdr:rowOff>
    </xdr:from>
    <xdr:to>
      <xdr:col>8</xdr:col>
      <xdr:colOff>0</xdr:colOff>
      <xdr:row>6</xdr:row>
      <xdr:rowOff>0</xdr:rowOff>
    </xdr:to>
    <xdr:grpSp>
      <xdr:nvGrpSpPr>
        <xdr:cNvPr id="3" name="グループ化 4">
          <a:extLst>
            <a:ext uri="{FF2B5EF4-FFF2-40B4-BE49-F238E27FC236}">
              <a16:creationId xmlns:a16="http://schemas.microsoft.com/office/drawing/2014/main" id="{79997A15-2225-4130-AA1A-A249664F8FB0}"/>
            </a:ext>
          </a:extLst>
        </xdr:cNvPr>
        <xdr:cNvGrpSpPr>
          <a:grpSpLocks/>
        </xdr:cNvGrpSpPr>
      </xdr:nvGrpSpPr>
      <xdr:grpSpPr bwMode="auto">
        <a:xfrm>
          <a:off x="4114800" y="952500"/>
          <a:ext cx="1371600" cy="476250"/>
          <a:chOff x="3981450" y="1019175"/>
          <a:chExt cx="1428750" cy="409575"/>
        </a:xfrm>
      </xdr:grpSpPr>
      <xdr:sp macro="" textlink="">
        <xdr:nvSpPr>
          <xdr:cNvPr id="4" name="Rectangle 23">
            <a:extLst>
              <a:ext uri="{FF2B5EF4-FFF2-40B4-BE49-F238E27FC236}">
                <a16:creationId xmlns:a16="http://schemas.microsoft.com/office/drawing/2014/main" id="{76804E0A-0F1B-F59C-A431-372C8E76C59D}"/>
              </a:ext>
            </a:extLst>
          </xdr:cNvPr>
          <xdr:cNvSpPr>
            <a:spLocks noChangeArrowheads="1"/>
          </xdr:cNvSpPr>
        </xdr:nvSpPr>
        <xdr:spPr bwMode="auto">
          <a:xfrm>
            <a:off x="3981450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24">
            <a:extLst>
              <a:ext uri="{FF2B5EF4-FFF2-40B4-BE49-F238E27FC236}">
                <a16:creationId xmlns:a16="http://schemas.microsoft.com/office/drawing/2014/main" id="{74E8FB7B-40F8-728C-1123-D74EFE3081FF}"/>
              </a:ext>
            </a:extLst>
          </xdr:cNvPr>
          <xdr:cNvSpPr>
            <a:spLocks noChangeArrowheads="1"/>
          </xdr:cNvSpPr>
        </xdr:nvSpPr>
        <xdr:spPr bwMode="auto">
          <a:xfrm>
            <a:off x="4269184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6" name="Rectangle 25">
            <a:extLst>
              <a:ext uri="{FF2B5EF4-FFF2-40B4-BE49-F238E27FC236}">
                <a16:creationId xmlns:a16="http://schemas.microsoft.com/office/drawing/2014/main" id="{08186FE8-27DF-52FE-FD52-8C7C11247DB1}"/>
              </a:ext>
            </a:extLst>
          </xdr:cNvPr>
          <xdr:cNvSpPr>
            <a:spLocks noChangeArrowheads="1"/>
          </xdr:cNvSpPr>
        </xdr:nvSpPr>
        <xdr:spPr bwMode="auto">
          <a:xfrm>
            <a:off x="4556919" y="1019175"/>
            <a:ext cx="277813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26">
            <a:extLst>
              <a:ext uri="{FF2B5EF4-FFF2-40B4-BE49-F238E27FC236}">
                <a16:creationId xmlns:a16="http://schemas.microsoft.com/office/drawing/2014/main" id="{ED8124CE-930E-0E8C-60D0-F1A326D1104B}"/>
              </a:ext>
            </a:extLst>
          </xdr:cNvPr>
          <xdr:cNvSpPr>
            <a:spLocks noChangeArrowheads="1"/>
          </xdr:cNvSpPr>
        </xdr:nvSpPr>
        <xdr:spPr bwMode="auto">
          <a:xfrm>
            <a:off x="4834731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27">
            <a:extLst>
              <a:ext uri="{FF2B5EF4-FFF2-40B4-BE49-F238E27FC236}">
                <a16:creationId xmlns:a16="http://schemas.microsoft.com/office/drawing/2014/main" id="{655B4B99-B297-D007-A122-A448A3BC9822}"/>
              </a:ext>
            </a:extLst>
          </xdr:cNvPr>
          <xdr:cNvSpPr>
            <a:spLocks noChangeArrowheads="1"/>
          </xdr:cNvSpPr>
        </xdr:nvSpPr>
        <xdr:spPr bwMode="auto">
          <a:xfrm>
            <a:off x="5122466" y="1019175"/>
            <a:ext cx="287734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grpSp>
      <xdr:nvGrpSpPr>
        <xdr:cNvPr id="9" name="グループ化 3">
          <a:extLst>
            <a:ext uri="{FF2B5EF4-FFF2-40B4-BE49-F238E27FC236}">
              <a16:creationId xmlns:a16="http://schemas.microsoft.com/office/drawing/2014/main" id="{C5AB4513-A0C7-4175-B987-E7927041ECC0}"/>
            </a:ext>
          </a:extLst>
        </xdr:cNvPr>
        <xdr:cNvGrpSpPr>
          <a:grpSpLocks/>
        </xdr:cNvGrpSpPr>
      </xdr:nvGrpSpPr>
      <xdr:grpSpPr bwMode="auto">
        <a:xfrm>
          <a:off x="6172200" y="952500"/>
          <a:ext cx="857250" cy="476250"/>
          <a:chOff x="6029325" y="1019175"/>
          <a:chExt cx="857250" cy="409575"/>
        </a:xfrm>
      </xdr:grpSpPr>
      <xdr:sp macro="" textlink="">
        <xdr:nvSpPr>
          <xdr:cNvPr id="10" name="Rectangle 28">
            <a:extLst>
              <a:ext uri="{FF2B5EF4-FFF2-40B4-BE49-F238E27FC236}">
                <a16:creationId xmlns:a16="http://schemas.microsoft.com/office/drawing/2014/main" id="{6D8EF059-CFBF-0F18-83C8-ECF48632FA88}"/>
              </a:ext>
            </a:extLst>
          </xdr:cNvPr>
          <xdr:cNvSpPr>
            <a:spLocks noChangeArrowheads="1"/>
          </xdr:cNvSpPr>
        </xdr:nvSpPr>
        <xdr:spPr bwMode="auto">
          <a:xfrm>
            <a:off x="60293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29">
            <a:extLst>
              <a:ext uri="{FF2B5EF4-FFF2-40B4-BE49-F238E27FC236}">
                <a16:creationId xmlns:a16="http://schemas.microsoft.com/office/drawing/2014/main" id="{18559584-69C4-647D-A6EA-35E7D03A77EF}"/>
              </a:ext>
            </a:extLst>
          </xdr:cNvPr>
          <xdr:cNvSpPr>
            <a:spLocks noChangeArrowheads="1"/>
          </xdr:cNvSpPr>
        </xdr:nvSpPr>
        <xdr:spPr bwMode="auto">
          <a:xfrm>
            <a:off x="631507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29">
            <a:extLst>
              <a:ext uri="{FF2B5EF4-FFF2-40B4-BE49-F238E27FC236}">
                <a16:creationId xmlns:a16="http://schemas.microsoft.com/office/drawing/2014/main" id="{FE4BB6A8-20AF-E754-3C74-2AB4CE09464E}"/>
              </a:ext>
            </a:extLst>
          </xdr:cNvPr>
          <xdr:cNvSpPr>
            <a:spLocks noChangeArrowheads="1"/>
          </xdr:cNvSpPr>
        </xdr:nvSpPr>
        <xdr:spPr bwMode="auto">
          <a:xfrm>
            <a:off x="6600825" y="1019175"/>
            <a:ext cx="285750" cy="409575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 vertOverflow="clip" wrap="square" lIns="36576" tIns="22860" rIns="36576" bIns="22860" anchor="ctr" upright="1"/>
          <a:lstStyle/>
          <a:p>
            <a:pPr algn="ctr" rtl="0">
              <a:defRPr sz="1000"/>
            </a:pPr>
            <a:endParaRPr lang="ja-JP" altLang="en-US" sz="16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A25A-CFF2-4CB3-A2FD-3DE90BE27A31}">
  <sheetPr>
    <tabColor theme="4" tint="0.59999389629810485"/>
  </sheetPr>
  <dimension ref="A1:N33"/>
  <sheetViews>
    <sheetView tabSelected="1" zoomScale="115" zoomScaleNormal="115" workbookViewId="0">
      <selection activeCell="P6" sqref="P6"/>
    </sheetView>
  </sheetViews>
  <sheetFormatPr defaultRowHeight="13.5"/>
  <cols>
    <col min="1" max="16384" width="9" style="20"/>
  </cols>
  <sheetData>
    <row r="1" spans="1:14" ht="14.2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>
      <c r="A2" s="18"/>
      <c r="B2" s="19"/>
      <c r="C2" s="21"/>
      <c r="D2" s="22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4">
      <c r="A3" s="18"/>
      <c r="B3" s="23"/>
      <c r="C3" s="24"/>
      <c r="D3" s="25"/>
      <c r="E3" s="19"/>
      <c r="F3" s="19"/>
      <c r="G3" s="19"/>
      <c r="H3" s="19"/>
      <c r="I3" s="26" t="s">
        <v>0</v>
      </c>
      <c r="J3" s="26"/>
      <c r="K3" s="26"/>
      <c r="L3" s="26"/>
      <c r="M3" s="26"/>
      <c r="N3" s="27" t="s">
        <v>1</v>
      </c>
    </row>
    <row r="4" spans="1:14">
      <c r="A4" s="18"/>
      <c r="B4" s="23"/>
      <c r="C4" s="24"/>
      <c r="D4" s="25"/>
      <c r="E4" s="19"/>
      <c r="F4" s="19"/>
      <c r="G4" s="19"/>
      <c r="H4" s="19"/>
      <c r="I4" s="28"/>
      <c r="J4" s="28"/>
      <c r="K4" s="28"/>
      <c r="L4" s="28"/>
      <c r="M4" s="28"/>
      <c r="N4" s="28"/>
    </row>
    <row r="5" spans="1:14">
      <c r="A5" s="18"/>
      <c r="B5" s="23"/>
      <c r="C5" s="24"/>
      <c r="D5" s="25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18"/>
      <c r="B6" s="23"/>
      <c r="C6" s="24"/>
      <c r="D6" s="25"/>
      <c r="E6" s="19"/>
      <c r="F6" s="19"/>
      <c r="G6" s="19"/>
      <c r="H6" s="19"/>
      <c r="I6" s="18"/>
      <c r="J6" s="29"/>
      <c r="K6" s="30">
        <v>44885</v>
      </c>
      <c r="L6" s="30"/>
      <c r="M6" s="30"/>
      <c r="N6" s="31" t="s">
        <v>2</v>
      </c>
    </row>
    <row r="7" spans="1:14">
      <c r="A7" s="18"/>
      <c r="B7" s="23"/>
      <c r="C7" s="24"/>
      <c r="D7" s="25"/>
      <c r="E7" s="19"/>
      <c r="F7" s="19"/>
      <c r="G7" s="19"/>
      <c r="H7" s="19"/>
      <c r="I7" s="28"/>
      <c r="J7" s="28"/>
      <c r="K7" s="28"/>
      <c r="L7" s="28"/>
      <c r="M7" s="28"/>
      <c r="N7" s="28"/>
    </row>
    <row r="8" spans="1:14">
      <c r="A8" s="18"/>
      <c r="B8" s="23"/>
      <c r="C8" s="24"/>
      <c r="D8" s="25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5" thickBot="1">
      <c r="A9" s="18"/>
      <c r="B9" s="19"/>
      <c r="C9" s="32"/>
      <c r="D9" s="33"/>
      <c r="E9" s="19"/>
      <c r="F9" s="19"/>
      <c r="G9" s="19"/>
      <c r="H9" s="19"/>
      <c r="I9" s="19"/>
      <c r="J9" s="34"/>
      <c r="K9" s="35"/>
      <c r="L9" s="35"/>
      <c r="M9" s="35"/>
      <c r="N9" s="35"/>
    </row>
    <row r="10" spans="1:14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8"/>
      <c r="B15" s="19"/>
      <c r="C15" s="19"/>
      <c r="D15" s="19"/>
      <c r="E15" s="19"/>
      <c r="F15" s="19"/>
      <c r="G15" s="19"/>
      <c r="H15" s="19"/>
      <c r="I15" s="48" t="s">
        <v>3</v>
      </c>
      <c r="J15" s="49"/>
      <c r="K15" s="49"/>
      <c r="L15" s="77"/>
      <c r="M15" s="77"/>
      <c r="N15" s="78"/>
    </row>
    <row r="16" spans="1:14">
      <c r="A16" s="18"/>
      <c r="B16" s="19"/>
      <c r="C16" s="19"/>
      <c r="D16" s="19"/>
      <c r="E16" s="19"/>
      <c r="F16" s="19"/>
      <c r="G16" s="19"/>
      <c r="H16" s="19"/>
      <c r="I16" s="50"/>
      <c r="J16" s="51"/>
      <c r="K16" s="51"/>
      <c r="L16" s="79"/>
      <c r="M16" s="79"/>
      <c r="N16" s="80"/>
    </row>
    <row r="17" spans="1:14">
      <c r="A17" s="18"/>
      <c r="B17" s="19"/>
      <c r="C17" s="19"/>
      <c r="D17" s="19"/>
      <c r="E17" s="19"/>
      <c r="F17" s="19"/>
      <c r="G17" s="19"/>
      <c r="H17" s="19"/>
      <c r="I17" s="52"/>
      <c r="J17" s="53"/>
      <c r="K17" s="53"/>
      <c r="L17" s="81"/>
      <c r="M17" s="81"/>
      <c r="N17" s="82"/>
    </row>
    <row r="18" spans="1:14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8"/>
      <c r="B19" s="19"/>
      <c r="C19" s="19"/>
      <c r="D19" s="19"/>
      <c r="E19" s="19"/>
      <c r="F19" s="19"/>
      <c r="G19" s="19"/>
      <c r="H19" s="19"/>
      <c r="I19" s="54" t="s">
        <v>4</v>
      </c>
      <c r="J19" s="83"/>
      <c r="K19" s="83"/>
      <c r="L19" s="54" t="s">
        <v>5</v>
      </c>
      <c r="M19" s="83">
        <f>J19*8%</f>
        <v>0</v>
      </c>
      <c r="N19" s="83"/>
    </row>
    <row r="20" spans="1:14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8"/>
      <c r="B21" s="19"/>
      <c r="C21" s="19"/>
      <c r="D21" s="19"/>
      <c r="E21" s="19"/>
      <c r="F21" s="19"/>
      <c r="G21" s="19"/>
      <c r="H21" s="19"/>
      <c r="I21" s="19" t="s">
        <v>6</v>
      </c>
      <c r="J21" s="19"/>
      <c r="K21" s="19"/>
      <c r="L21" s="19"/>
      <c r="M21" s="19"/>
      <c r="N21" s="34"/>
    </row>
    <row r="22" spans="1:14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18"/>
      <c r="B23" s="18"/>
      <c r="C23" s="18"/>
      <c r="D23" s="18"/>
      <c r="E23" s="18"/>
      <c r="F23" s="18"/>
      <c r="G23" s="18"/>
      <c r="H23" s="36"/>
      <c r="I23" s="18"/>
      <c r="J23" s="36"/>
      <c r="K23" s="36"/>
      <c r="L23" s="36"/>
      <c r="M23" s="36"/>
      <c r="N23" s="36"/>
    </row>
    <row r="24" spans="1:14" ht="17.25">
      <c r="A24" s="18"/>
      <c r="B24" s="18"/>
      <c r="C24" s="18"/>
      <c r="D24" s="18"/>
      <c r="E24" s="18"/>
      <c r="F24" s="18"/>
      <c r="G24" s="18"/>
      <c r="H24" s="36"/>
      <c r="I24" s="18"/>
      <c r="J24" s="37" t="s">
        <v>7</v>
      </c>
      <c r="K24" s="38"/>
      <c r="L24" s="38"/>
      <c r="M24" s="38"/>
      <c r="N24" s="38"/>
    </row>
    <row r="25" spans="1:14">
      <c r="A25" s="39" t="s">
        <v>8</v>
      </c>
      <c r="B25" s="40" t="s">
        <v>9</v>
      </c>
      <c r="C25" s="41"/>
      <c r="D25" s="41"/>
      <c r="E25" s="41"/>
      <c r="F25" s="39" t="s">
        <v>10</v>
      </c>
      <c r="G25" s="41"/>
      <c r="H25" s="41"/>
      <c r="I25" s="18"/>
      <c r="J25" s="37" t="s">
        <v>11</v>
      </c>
      <c r="K25" s="42"/>
      <c r="L25" s="42"/>
      <c r="M25" s="84"/>
      <c r="N25" s="84"/>
    </row>
    <row r="26" spans="1:14">
      <c r="A26" s="39"/>
      <c r="B26" s="40"/>
      <c r="C26" s="41"/>
      <c r="D26" s="41"/>
      <c r="E26" s="41"/>
      <c r="F26" s="39"/>
      <c r="G26" s="41"/>
      <c r="H26" s="41"/>
      <c r="I26" s="18"/>
      <c r="J26" s="37" t="s">
        <v>12</v>
      </c>
      <c r="K26" s="42"/>
      <c r="L26" s="42"/>
      <c r="M26" s="42"/>
      <c r="N26" s="42"/>
    </row>
    <row r="27" spans="1:14">
      <c r="A27" s="76" t="s">
        <v>13</v>
      </c>
      <c r="B27" s="76"/>
      <c r="C27" s="40" t="s">
        <v>14</v>
      </c>
      <c r="D27" s="40"/>
      <c r="E27" s="43"/>
      <c r="F27" s="43"/>
      <c r="G27" s="43"/>
      <c r="H27" s="43"/>
      <c r="I27" s="18"/>
      <c r="J27" s="37" t="s">
        <v>15</v>
      </c>
      <c r="K27" s="42"/>
      <c r="L27" s="42"/>
      <c r="M27" s="36"/>
      <c r="N27" s="44" t="s">
        <v>16</v>
      </c>
    </row>
    <row r="28" spans="1:14">
      <c r="A28" s="76"/>
      <c r="B28" s="76"/>
      <c r="C28" s="40"/>
      <c r="D28" s="40"/>
      <c r="E28" s="43"/>
      <c r="F28" s="43"/>
      <c r="G28" s="43"/>
      <c r="H28" s="43"/>
      <c r="I28" s="18"/>
      <c r="J28" s="37" t="s">
        <v>17</v>
      </c>
      <c r="K28" s="42"/>
      <c r="L28" s="42"/>
      <c r="M28" s="36"/>
      <c r="N28" s="45"/>
    </row>
    <row r="29" spans="1:14">
      <c r="A29" s="40" t="s">
        <v>18</v>
      </c>
      <c r="B29" s="46" t="s">
        <v>19</v>
      </c>
      <c r="C29" s="41"/>
      <c r="D29" s="41"/>
      <c r="E29" s="41"/>
      <c r="F29" s="41"/>
      <c r="G29" s="41"/>
      <c r="H29" s="41"/>
      <c r="I29" s="36"/>
      <c r="J29" s="36"/>
      <c r="K29" s="36"/>
      <c r="L29" s="36"/>
      <c r="M29" s="36"/>
      <c r="N29" s="45"/>
    </row>
    <row r="30" spans="1:14">
      <c r="A30" s="40"/>
      <c r="B30" s="41"/>
      <c r="C30" s="41"/>
      <c r="D30" s="41"/>
      <c r="E30" s="41"/>
      <c r="F30" s="41"/>
      <c r="G30" s="41"/>
      <c r="H30" s="41"/>
      <c r="I30" s="18"/>
      <c r="J30" s="18"/>
      <c r="K30" s="18"/>
      <c r="L30" s="18"/>
      <c r="M30" s="18"/>
      <c r="N30" s="45"/>
    </row>
    <row r="31" spans="1:14">
      <c r="A31" s="40"/>
      <c r="B31" s="41"/>
      <c r="C31" s="41"/>
      <c r="D31" s="41"/>
      <c r="E31" s="41"/>
      <c r="F31" s="41"/>
      <c r="G31" s="41"/>
      <c r="H31" s="41"/>
      <c r="I31" s="18"/>
      <c r="J31" s="18"/>
      <c r="K31" s="18"/>
      <c r="L31" s="18"/>
      <c r="M31" s="18"/>
      <c r="N31" s="18"/>
    </row>
    <row r="32" spans="1:14">
      <c r="B32" s="47"/>
      <c r="C32" s="47"/>
    </row>
    <row r="33" spans="2:3">
      <c r="B33" s="47"/>
      <c r="C33" s="47"/>
    </row>
  </sheetData>
  <sheetProtection algorithmName="SHA-512" hashValue="+hX7vIpma3tEEclR3cegkgrdw59BRaxJpCaTE/Pv7Xkco4Mhvf0kfUq5p9FF0m9O84ycjFnfFil9pkdjlJlcFw==" saltValue="BT7Ar0zAEHkMxNV5EciXFQ==" spinCount="100000" sheet="1" objects="1" scenarios="1"/>
  <mergeCells count="23">
    <mergeCell ref="A27:B28"/>
    <mergeCell ref="C27:D28"/>
    <mergeCell ref="E27:H28"/>
    <mergeCell ref="K27:L27"/>
    <mergeCell ref="K28:L28"/>
    <mergeCell ref="N28:N30"/>
    <mergeCell ref="A29:A31"/>
    <mergeCell ref="C29:H29"/>
    <mergeCell ref="B30:H31"/>
    <mergeCell ref="K24:N24"/>
    <mergeCell ref="A25:A26"/>
    <mergeCell ref="B25:B26"/>
    <mergeCell ref="C25:E26"/>
    <mergeCell ref="F25:F26"/>
    <mergeCell ref="G25:H26"/>
    <mergeCell ref="K25:L25"/>
    <mergeCell ref="K26:N26"/>
    <mergeCell ref="I3:M3"/>
    <mergeCell ref="K6:M6"/>
    <mergeCell ref="I15:K17"/>
    <mergeCell ref="L15:N17"/>
    <mergeCell ref="J19:K19"/>
    <mergeCell ref="M19:N19"/>
  </mergeCells>
  <phoneticPr fontId="2"/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AF8D-5E92-4E42-9A5B-EB6D7232DBB8}">
  <dimension ref="A1:AJ32"/>
  <sheetViews>
    <sheetView workbookViewId="0">
      <selection activeCell="AK1" sqref="AK1"/>
    </sheetView>
  </sheetViews>
  <sheetFormatPr defaultRowHeight="18.75"/>
  <cols>
    <col min="1" max="1" width="13.875" customWidth="1"/>
    <col min="2" max="2" width="7.125" customWidth="1"/>
    <col min="3" max="3" width="0.125" hidden="1" customWidth="1"/>
    <col min="4" max="36" width="3.25" customWidth="1"/>
  </cols>
  <sheetData>
    <row r="1" spans="1:36">
      <c r="A1" s="538" t="s">
        <v>7</v>
      </c>
      <c r="B1" s="591" t="s">
        <v>95</v>
      </c>
      <c r="C1" s="591"/>
      <c r="D1" s="591"/>
      <c r="E1" s="591"/>
      <c r="F1" s="591"/>
      <c r="G1" s="591"/>
      <c r="H1" s="591"/>
      <c r="I1" s="591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</row>
    <row r="2" spans="1:36">
      <c r="A2" s="540"/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</row>
    <row r="3" spans="1:36">
      <c r="A3" s="541" t="s">
        <v>87</v>
      </c>
      <c r="B3" s="541"/>
      <c r="C3" s="542"/>
      <c r="D3" s="542" t="s">
        <v>88</v>
      </c>
      <c r="E3" s="592">
        <v>44855</v>
      </c>
      <c r="F3" s="592"/>
      <c r="G3" s="592"/>
      <c r="H3" s="592"/>
      <c r="I3" s="544" t="s">
        <v>89</v>
      </c>
      <c r="J3" s="544"/>
      <c r="K3" s="592">
        <v>44885</v>
      </c>
      <c r="L3" s="592"/>
      <c r="M3" s="592"/>
      <c r="N3" s="592"/>
      <c r="O3" s="542" t="s">
        <v>90</v>
      </c>
      <c r="P3" s="542"/>
      <c r="Q3" s="542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</row>
    <row r="4" spans="1:36">
      <c r="A4" s="545" t="s">
        <v>91</v>
      </c>
      <c r="B4" s="546" t="s">
        <v>92</v>
      </c>
      <c r="C4" s="547"/>
      <c r="D4" s="548">
        <f>E3</f>
        <v>44855</v>
      </c>
      <c r="E4" s="548">
        <f t="shared" ref="E4:AH4" si="0">D4+1</f>
        <v>44856</v>
      </c>
      <c r="F4" s="548">
        <f t="shared" si="0"/>
        <v>44857</v>
      </c>
      <c r="G4" s="548">
        <f t="shared" si="0"/>
        <v>44858</v>
      </c>
      <c r="H4" s="548">
        <f t="shared" si="0"/>
        <v>44859</v>
      </c>
      <c r="I4" s="548">
        <f t="shared" si="0"/>
        <v>44860</v>
      </c>
      <c r="J4" s="548">
        <f t="shared" si="0"/>
        <v>44861</v>
      </c>
      <c r="K4" s="548">
        <f t="shared" si="0"/>
        <v>44862</v>
      </c>
      <c r="L4" s="548">
        <f t="shared" si="0"/>
        <v>44863</v>
      </c>
      <c r="M4" s="548">
        <f t="shared" si="0"/>
        <v>44864</v>
      </c>
      <c r="N4" s="548">
        <f t="shared" si="0"/>
        <v>44865</v>
      </c>
      <c r="O4" s="548">
        <f t="shared" si="0"/>
        <v>44866</v>
      </c>
      <c r="P4" s="548">
        <f t="shared" si="0"/>
        <v>44867</v>
      </c>
      <c r="Q4" s="548">
        <f t="shared" si="0"/>
        <v>44868</v>
      </c>
      <c r="R4" s="548">
        <f t="shared" si="0"/>
        <v>44869</v>
      </c>
      <c r="S4" s="548">
        <f t="shared" si="0"/>
        <v>44870</v>
      </c>
      <c r="T4" s="548">
        <f t="shared" si="0"/>
        <v>44871</v>
      </c>
      <c r="U4" s="548">
        <f t="shared" si="0"/>
        <v>44872</v>
      </c>
      <c r="V4" s="548">
        <f t="shared" si="0"/>
        <v>44873</v>
      </c>
      <c r="W4" s="548">
        <f t="shared" si="0"/>
        <v>44874</v>
      </c>
      <c r="X4" s="548">
        <f t="shared" si="0"/>
        <v>44875</v>
      </c>
      <c r="Y4" s="548">
        <f t="shared" si="0"/>
        <v>44876</v>
      </c>
      <c r="Z4" s="548">
        <f t="shared" si="0"/>
        <v>44877</v>
      </c>
      <c r="AA4" s="548">
        <f t="shared" si="0"/>
        <v>44878</v>
      </c>
      <c r="AB4" s="548">
        <f t="shared" si="0"/>
        <v>44879</v>
      </c>
      <c r="AC4" s="548">
        <f t="shared" si="0"/>
        <v>44880</v>
      </c>
      <c r="AD4" s="548">
        <f t="shared" si="0"/>
        <v>44881</v>
      </c>
      <c r="AE4" s="548">
        <f t="shared" si="0"/>
        <v>44882</v>
      </c>
      <c r="AF4" s="548">
        <f t="shared" si="0"/>
        <v>44883</v>
      </c>
      <c r="AG4" s="548">
        <f t="shared" si="0"/>
        <v>44884</v>
      </c>
      <c r="AH4" s="548">
        <f t="shared" si="0"/>
        <v>44885</v>
      </c>
      <c r="AI4" s="549" t="s">
        <v>59</v>
      </c>
      <c r="AJ4" s="550"/>
    </row>
    <row r="5" spans="1:36">
      <c r="A5" s="551"/>
      <c r="B5" s="552"/>
      <c r="C5" s="553"/>
      <c r="D5" s="554">
        <f t="shared" ref="D5:AH5" si="1">D4</f>
        <v>44855</v>
      </c>
      <c r="E5" s="554">
        <f t="shared" si="1"/>
        <v>44856</v>
      </c>
      <c r="F5" s="554">
        <f t="shared" si="1"/>
        <v>44857</v>
      </c>
      <c r="G5" s="554">
        <f t="shared" si="1"/>
        <v>44858</v>
      </c>
      <c r="H5" s="554">
        <f t="shared" si="1"/>
        <v>44859</v>
      </c>
      <c r="I5" s="554">
        <f t="shared" si="1"/>
        <v>44860</v>
      </c>
      <c r="J5" s="554">
        <f t="shared" si="1"/>
        <v>44861</v>
      </c>
      <c r="K5" s="554">
        <f t="shared" si="1"/>
        <v>44862</v>
      </c>
      <c r="L5" s="554">
        <f t="shared" si="1"/>
        <v>44863</v>
      </c>
      <c r="M5" s="554">
        <f t="shared" si="1"/>
        <v>44864</v>
      </c>
      <c r="N5" s="554">
        <f t="shared" si="1"/>
        <v>44865</v>
      </c>
      <c r="O5" s="554">
        <f t="shared" si="1"/>
        <v>44866</v>
      </c>
      <c r="P5" s="554">
        <f t="shared" si="1"/>
        <v>44867</v>
      </c>
      <c r="Q5" s="554">
        <f t="shared" si="1"/>
        <v>44868</v>
      </c>
      <c r="R5" s="554">
        <f t="shared" si="1"/>
        <v>44869</v>
      </c>
      <c r="S5" s="554">
        <f t="shared" si="1"/>
        <v>44870</v>
      </c>
      <c r="T5" s="554">
        <f t="shared" si="1"/>
        <v>44871</v>
      </c>
      <c r="U5" s="554">
        <f t="shared" si="1"/>
        <v>44872</v>
      </c>
      <c r="V5" s="554">
        <f t="shared" si="1"/>
        <v>44873</v>
      </c>
      <c r="W5" s="554">
        <f t="shared" si="1"/>
        <v>44874</v>
      </c>
      <c r="X5" s="554">
        <f t="shared" si="1"/>
        <v>44875</v>
      </c>
      <c r="Y5" s="554">
        <f t="shared" si="1"/>
        <v>44876</v>
      </c>
      <c r="Z5" s="554">
        <f t="shared" si="1"/>
        <v>44877</v>
      </c>
      <c r="AA5" s="554">
        <f t="shared" si="1"/>
        <v>44878</v>
      </c>
      <c r="AB5" s="554">
        <f t="shared" si="1"/>
        <v>44879</v>
      </c>
      <c r="AC5" s="554">
        <f t="shared" si="1"/>
        <v>44880</v>
      </c>
      <c r="AD5" s="554">
        <f t="shared" si="1"/>
        <v>44881</v>
      </c>
      <c r="AE5" s="554">
        <f t="shared" si="1"/>
        <v>44882</v>
      </c>
      <c r="AF5" s="554">
        <f t="shared" si="1"/>
        <v>44883</v>
      </c>
      <c r="AG5" s="554">
        <f t="shared" si="1"/>
        <v>44884</v>
      </c>
      <c r="AH5" s="554">
        <f t="shared" si="1"/>
        <v>44885</v>
      </c>
      <c r="AI5" s="555"/>
      <c r="AJ5" s="556"/>
    </row>
    <row r="6" spans="1:36">
      <c r="A6" s="593" t="s">
        <v>80</v>
      </c>
      <c r="B6" s="558" t="s">
        <v>93</v>
      </c>
      <c r="C6" s="559"/>
      <c r="D6" s="594">
        <v>1</v>
      </c>
      <c r="E6" s="594"/>
      <c r="F6" s="594">
        <v>1</v>
      </c>
      <c r="G6" s="594"/>
      <c r="H6" s="594"/>
      <c r="I6" s="594"/>
      <c r="J6" s="594"/>
      <c r="K6" s="594"/>
      <c r="L6" s="594">
        <v>2</v>
      </c>
      <c r="M6" s="594"/>
      <c r="N6" s="594"/>
      <c r="O6" s="594"/>
      <c r="P6" s="594"/>
      <c r="Q6" s="594"/>
      <c r="R6" s="594"/>
      <c r="S6" s="594">
        <v>3</v>
      </c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I6" s="561">
        <f t="shared" ref="AI6:AI31" si="2">SUM(D6:AH6)</f>
        <v>7</v>
      </c>
      <c r="AJ6" s="562"/>
    </row>
    <row r="7" spans="1:36">
      <c r="A7" s="595"/>
      <c r="B7" s="564" t="s">
        <v>94</v>
      </c>
      <c r="C7" s="565"/>
      <c r="D7" s="596"/>
      <c r="E7" s="596"/>
      <c r="F7" s="596">
        <v>1</v>
      </c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6"/>
      <c r="Z7" s="596"/>
      <c r="AA7" s="596"/>
      <c r="AB7" s="596"/>
      <c r="AC7" s="596"/>
      <c r="AD7" s="596"/>
      <c r="AE7" s="596"/>
      <c r="AF7" s="596"/>
      <c r="AG7" s="596"/>
      <c r="AH7" s="596"/>
      <c r="AI7" s="567">
        <f t="shared" si="2"/>
        <v>1</v>
      </c>
      <c r="AJ7" s="568"/>
    </row>
    <row r="8" spans="1:36" ht="18.75" customHeight="1">
      <c r="A8" s="593" t="s">
        <v>96</v>
      </c>
      <c r="B8" s="558" t="s">
        <v>93</v>
      </c>
      <c r="C8" s="559"/>
      <c r="D8" s="594"/>
      <c r="E8" s="594"/>
      <c r="F8" s="594"/>
      <c r="G8" s="594"/>
      <c r="H8" s="594"/>
      <c r="I8" s="594"/>
      <c r="J8" s="594"/>
      <c r="K8" s="594"/>
      <c r="L8" s="594">
        <v>2</v>
      </c>
      <c r="M8" s="594"/>
      <c r="N8" s="594"/>
      <c r="O8" s="594"/>
      <c r="P8" s="594"/>
      <c r="Q8" s="594"/>
      <c r="R8" s="594"/>
      <c r="S8" s="594">
        <v>3</v>
      </c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61">
        <f t="shared" si="2"/>
        <v>5</v>
      </c>
      <c r="AJ8" s="562"/>
    </row>
    <row r="9" spans="1:36">
      <c r="A9" s="595"/>
      <c r="B9" s="564" t="s">
        <v>94</v>
      </c>
      <c r="C9" s="565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6"/>
      <c r="Z9" s="596"/>
      <c r="AA9" s="596"/>
      <c r="AB9" s="596"/>
      <c r="AC9" s="596"/>
      <c r="AD9" s="596"/>
      <c r="AE9" s="596"/>
      <c r="AF9" s="596"/>
      <c r="AG9" s="596"/>
      <c r="AH9" s="596"/>
      <c r="AI9" s="567">
        <f t="shared" si="2"/>
        <v>0</v>
      </c>
      <c r="AJ9" s="568"/>
    </row>
    <row r="10" spans="1:36" ht="18.75" customHeight="1">
      <c r="A10" s="593" t="s">
        <v>97</v>
      </c>
      <c r="B10" s="558" t="s">
        <v>93</v>
      </c>
      <c r="C10" s="559"/>
      <c r="D10" s="594"/>
      <c r="E10" s="594"/>
      <c r="F10" s="594"/>
      <c r="G10" s="594"/>
      <c r="H10" s="594">
        <v>1</v>
      </c>
      <c r="I10" s="594"/>
      <c r="J10" s="594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>
        <v>1</v>
      </c>
      <c r="AI10" s="561">
        <f t="shared" si="2"/>
        <v>2</v>
      </c>
      <c r="AJ10" s="562"/>
    </row>
    <row r="11" spans="1:36">
      <c r="A11" s="595"/>
      <c r="B11" s="564" t="s">
        <v>94</v>
      </c>
      <c r="C11" s="565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6"/>
      <c r="Z11" s="596"/>
      <c r="AA11" s="596"/>
      <c r="AB11" s="596"/>
      <c r="AC11" s="596"/>
      <c r="AD11" s="596"/>
      <c r="AE11" s="596"/>
      <c r="AF11" s="596"/>
      <c r="AG11" s="596"/>
      <c r="AH11" s="596"/>
      <c r="AI11" s="567">
        <f t="shared" si="2"/>
        <v>0</v>
      </c>
      <c r="AJ11" s="568"/>
    </row>
    <row r="12" spans="1:36">
      <c r="A12" s="593"/>
      <c r="B12" s="558" t="s">
        <v>93</v>
      </c>
      <c r="C12" s="559"/>
      <c r="D12" s="594"/>
      <c r="E12" s="594"/>
      <c r="F12" s="594"/>
      <c r="G12" s="594"/>
      <c r="H12" s="594"/>
      <c r="I12" s="594"/>
      <c r="J12" s="594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61">
        <f t="shared" si="2"/>
        <v>0</v>
      </c>
      <c r="AJ12" s="562"/>
    </row>
    <row r="13" spans="1:36">
      <c r="A13" s="595"/>
      <c r="B13" s="564" t="s">
        <v>94</v>
      </c>
      <c r="C13" s="565"/>
      <c r="D13" s="596"/>
      <c r="E13" s="596"/>
      <c r="F13" s="596"/>
      <c r="G13" s="596"/>
      <c r="H13" s="596"/>
      <c r="I13" s="596"/>
      <c r="J13" s="596"/>
      <c r="K13" s="596"/>
      <c r="L13" s="596"/>
      <c r="M13" s="596"/>
      <c r="N13" s="596"/>
      <c r="O13" s="596"/>
      <c r="P13" s="596"/>
      <c r="Q13" s="596"/>
      <c r="R13" s="596"/>
      <c r="S13" s="596"/>
      <c r="T13" s="596"/>
      <c r="U13" s="596"/>
      <c r="V13" s="596"/>
      <c r="W13" s="596"/>
      <c r="X13" s="596"/>
      <c r="Y13" s="596"/>
      <c r="Z13" s="596"/>
      <c r="AA13" s="596"/>
      <c r="AB13" s="596"/>
      <c r="AC13" s="596"/>
      <c r="AD13" s="596"/>
      <c r="AE13" s="596"/>
      <c r="AF13" s="596"/>
      <c r="AG13" s="596"/>
      <c r="AH13" s="596"/>
      <c r="AI13" s="567">
        <f t="shared" si="2"/>
        <v>0</v>
      </c>
      <c r="AJ13" s="568"/>
    </row>
    <row r="14" spans="1:36">
      <c r="A14" s="593"/>
      <c r="B14" s="558" t="s">
        <v>93</v>
      </c>
      <c r="C14" s="559"/>
      <c r="D14" s="594"/>
      <c r="E14" s="594"/>
      <c r="F14" s="594"/>
      <c r="G14" s="594"/>
      <c r="H14" s="594"/>
      <c r="I14" s="594"/>
      <c r="J14" s="594"/>
      <c r="K14" s="594"/>
      <c r="L14" s="594"/>
      <c r="M14" s="594"/>
      <c r="N14" s="594"/>
      <c r="O14" s="594"/>
      <c r="P14" s="594"/>
      <c r="Q14" s="594"/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61">
        <f t="shared" si="2"/>
        <v>0</v>
      </c>
      <c r="AJ14" s="562"/>
    </row>
    <row r="15" spans="1:36">
      <c r="A15" s="595"/>
      <c r="B15" s="564" t="s">
        <v>94</v>
      </c>
      <c r="C15" s="565"/>
      <c r="D15" s="596"/>
      <c r="E15" s="596"/>
      <c r="F15" s="596"/>
      <c r="G15" s="596"/>
      <c r="H15" s="596"/>
      <c r="I15" s="596"/>
      <c r="J15" s="596"/>
      <c r="K15" s="596"/>
      <c r="L15" s="596"/>
      <c r="M15" s="596"/>
      <c r="N15" s="596"/>
      <c r="O15" s="596"/>
      <c r="P15" s="596"/>
      <c r="Q15" s="596"/>
      <c r="R15" s="596"/>
      <c r="S15" s="596"/>
      <c r="T15" s="596"/>
      <c r="U15" s="596"/>
      <c r="V15" s="596"/>
      <c r="W15" s="596"/>
      <c r="X15" s="596"/>
      <c r="Y15" s="596"/>
      <c r="Z15" s="596"/>
      <c r="AA15" s="596"/>
      <c r="AB15" s="596"/>
      <c r="AC15" s="596"/>
      <c r="AD15" s="596"/>
      <c r="AE15" s="596"/>
      <c r="AF15" s="596"/>
      <c r="AG15" s="596"/>
      <c r="AH15" s="596"/>
      <c r="AI15" s="567">
        <f t="shared" si="2"/>
        <v>0</v>
      </c>
      <c r="AJ15" s="568"/>
    </row>
    <row r="16" spans="1:36">
      <c r="A16" s="593"/>
      <c r="B16" s="558" t="s">
        <v>93</v>
      </c>
      <c r="C16" s="559"/>
      <c r="D16" s="594"/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594"/>
      <c r="P16" s="594"/>
      <c r="Q16" s="594"/>
      <c r="R16" s="594"/>
      <c r="S16" s="594"/>
      <c r="T16" s="594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61">
        <f t="shared" si="2"/>
        <v>0</v>
      </c>
      <c r="AJ16" s="562"/>
    </row>
    <row r="17" spans="1:36">
      <c r="A17" s="595"/>
      <c r="B17" s="564" t="s">
        <v>94</v>
      </c>
      <c r="C17" s="565"/>
      <c r="D17" s="596"/>
      <c r="E17" s="596"/>
      <c r="F17" s="596"/>
      <c r="G17" s="596"/>
      <c r="H17" s="596"/>
      <c r="I17" s="596"/>
      <c r="J17" s="596"/>
      <c r="K17" s="596"/>
      <c r="L17" s="596"/>
      <c r="M17" s="596"/>
      <c r="N17" s="596"/>
      <c r="O17" s="596"/>
      <c r="P17" s="596"/>
      <c r="Q17" s="596"/>
      <c r="R17" s="596"/>
      <c r="S17" s="596"/>
      <c r="T17" s="596"/>
      <c r="U17" s="596"/>
      <c r="V17" s="596"/>
      <c r="W17" s="596"/>
      <c r="X17" s="596"/>
      <c r="Y17" s="596"/>
      <c r="Z17" s="596"/>
      <c r="AA17" s="596"/>
      <c r="AB17" s="596"/>
      <c r="AC17" s="596"/>
      <c r="AD17" s="596"/>
      <c r="AE17" s="596"/>
      <c r="AF17" s="596"/>
      <c r="AG17" s="596"/>
      <c r="AH17" s="596"/>
      <c r="AI17" s="567">
        <f t="shared" si="2"/>
        <v>0</v>
      </c>
      <c r="AJ17" s="568"/>
    </row>
    <row r="18" spans="1:36">
      <c r="A18" s="593"/>
      <c r="B18" s="558" t="s">
        <v>93</v>
      </c>
      <c r="C18" s="559"/>
      <c r="D18" s="594"/>
      <c r="E18" s="594"/>
      <c r="F18" s="594"/>
      <c r="G18" s="594"/>
      <c r="H18" s="594"/>
      <c r="I18" s="594"/>
      <c r="J18" s="594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61">
        <f t="shared" si="2"/>
        <v>0</v>
      </c>
      <c r="AJ18" s="562"/>
    </row>
    <row r="19" spans="1:36">
      <c r="A19" s="595"/>
      <c r="B19" s="564" t="s">
        <v>94</v>
      </c>
      <c r="C19" s="565"/>
      <c r="D19" s="596"/>
      <c r="E19" s="596"/>
      <c r="F19" s="596"/>
      <c r="G19" s="596"/>
      <c r="H19" s="596"/>
      <c r="I19" s="596"/>
      <c r="J19" s="596"/>
      <c r="K19" s="596"/>
      <c r="L19" s="596"/>
      <c r="M19" s="596"/>
      <c r="N19" s="596"/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  <c r="Z19" s="596"/>
      <c r="AA19" s="596"/>
      <c r="AB19" s="596"/>
      <c r="AC19" s="596"/>
      <c r="AD19" s="596"/>
      <c r="AE19" s="596"/>
      <c r="AF19" s="596"/>
      <c r="AG19" s="596"/>
      <c r="AH19" s="596"/>
      <c r="AI19" s="567">
        <f t="shared" si="2"/>
        <v>0</v>
      </c>
      <c r="AJ19" s="568"/>
    </row>
    <row r="20" spans="1:36">
      <c r="A20" s="593"/>
      <c r="B20" s="558" t="s">
        <v>93</v>
      </c>
      <c r="C20" s="559"/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61">
        <f t="shared" si="2"/>
        <v>0</v>
      </c>
      <c r="AJ20" s="562"/>
    </row>
    <row r="21" spans="1:36">
      <c r="A21" s="595"/>
      <c r="B21" s="564" t="s">
        <v>94</v>
      </c>
      <c r="C21" s="565"/>
      <c r="D21" s="596"/>
      <c r="E21" s="596"/>
      <c r="F21" s="596"/>
      <c r="G21" s="596"/>
      <c r="H21" s="596"/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6"/>
      <c r="T21" s="596"/>
      <c r="U21" s="596"/>
      <c r="V21" s="596"/>
      <c r="W21" s="596"/>
      <c r="X21" s="596"/>
      <c r="Y21" s="596"/>
      <c r="Z21" s="596"/>
      <c r="AA21" s="596"/>
      <c r="AB21" s="596"/>
      <c r="AC21" s="596"/>
      <c r="AD21" s="596"/>
      <c r="AE21" s="596"/>
      <c r="AF21" s="596"/>
      <c r="AG21" s="596"/>
      <c r="AH21" s="596"/>
      <c r="AI21" s="567">
        <f t="shared" si="2"/>
        <v>0</v>
      </c>
      <c r="AJ21" s="568"/>
    </row>
    <row r="22" spans="1:36">
      <c r="A22" s="593"/>
      <c r="B22" s="558" t="s">
        <v>93</v>
      </c>
      <c r="C22" s="559"/>
      <c r="D22" s="594"/>
      <c r="E22" s="594"/>
      <c r="F22" s="594"/>
      <c r="G22" s="594"/>
      <c r="H22" s="594"/>
      <c r="I22" s="594"/>
      <c r="J22" s="594"/>
      <c r="K22" s="594"/>
      <c r="L22" s="594"/>
      <c r="M22" s="594"/>
      <c r="N22" s="594"/>
      <c r="O22" s="594"/>
      <c r="P22" s="594"/>
      <c r="Q22" s="594"/>
      <c r="R22" s="594"/>
      <c r="S22" s="594"/>
      <c r="T22" s="594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61">
        <f t="shared" si="2"/>
        <v>0</v>
      </c>
      <c r="AJ22" s="562"/>
    </row>
    <row r="23" spans="1:36">
      <c r="A23" s="595"/>
      <c r="B23" s="564" t="s">
        <v>94</v>
      </c>
      <c r="C23" s="565"/>
      <c r="D23" s="596"/>
      <c r="E23" s="596"/>
      <c r="F23" s="596"/>
      <c r="G23" s="596"/>
      <c r="H23" s="596"/>
      <c r="I23" s="596"/>
      <c r="J23" s="596"/>
      <c r="K23" s="596"/>
      <c r="L23" s="596"/>
      <c r="M23" s="596"/>
      <c r="N23" s="596"/>
      <c r="O23" s="596"/>
      <c r="P23" s="596"/>
      <c r="Q23" s="596"/>
      <c r="R23" s="596"/>
      <c r="S23" s="596"/>
      <c r="T23" s="596"/>
      <c r="U23" s="596"/>
      <c r="V23" s="596"/>
      <c r="W23" s="596"/>
      <c r="X23" s="596"/>
      <c r="Y23" s="596"/>
      <c r="Z23" s="596"/>
      <c r="AA23" s="596"/>
      <c r="AB23" s="596"/>
      <c r="AC23" s="596"/>
      <c r="AD23" s="596"/>
      <c r="AE23" s="596"/>
      <c r="AF23" s="596"/>
      <c r="AG23" s="596"/>
      <c r="AH23" s="596"/>
      <c r="AI23" s="567">
        <f t="shared" si="2"/>
        <v>0</v>
      </c>
      <c r="AJ23" s="568"/>
    </row>
    <row r="24" spans="1:36">
      <c r="A24" s="593"/>
      <c r="B24" s="558" t="s">
        <v>93</v>
      </c>
      <c r="C24" s="559"/>
      <c r="D24" s="594"/>
      <c r="E24" s="594"/>
      <c r="F24" s="594"/>
      <c r="G24" s="594"/>
      <c r="H24" s="594"/>
      <c r="I24" s="594"/>
      <c r="J24" s="594"/>
      <c r="K24" s="594"/>
      <c r="L24" s="594"/>
      <c r="M24" s="594"/>
      <c r="N24" s="594"/>
      <c r="O24" s="594"/>
      <c r="P24" s="594"/>
      <c r="Q24" s="594"/>
      <c r="R24" s="594"/>
      <c r="S24" s="594"/>
      <c r="T24" s="594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61">
        <f t="shared" si="2"/>
        <v>0</v>
      </c>
      <c r="AJ24" s="562"/>
    </row>
    <row r="25" spans="1:36">
      <c r="A25" s="595"/>
      <c r="B25" s="564" t="s">
        <v>94</v>
      </c>
      <c r="C25" s="565"/>
      <c r="D25" s="596"/>
      <c r="E25" s="596"/>
      <c r="F25" s="596"/>
      <c r="G25" s="596"/>
      <c r="H25" s="596"/>
      <c r="I25" s="596"/>
      <c r="J25" s="596"/>
      <c r="K25" s="596"/>
      <c r="L25" s="596"/>
      <c r="M25" s="596"/>
      <c r="N25" s="596"/>
      <c r="O25" s="596"/>
      <c r="P25" s="596"/>
      <c r="Q25" s="596"/>
      <c r="R25" s="596"/>
      <c r="S25" s="596"/>
      <c r="T25" s="596"/>
      <c r="U25" s="596"/>
      <c r="V25" s="596"/>
      <c r="W25" s="596"/>
      <c r="X25" s="596"/>
      <c r="Y25" s="596"/>
      <c r="Z25" s="596"/>
      <c r="AA25" s="596"/>
      <c r="AB25" s="596"/>
      <c r="AC25" s="596"/>
      <c r="AD25" s="596"/>
      <c r="AE25" s="596"/>
      <c r="AF25" s="596"/>
      <c r="AG25" s="596"/>
      <c r="AH25" s="596"/>
      <c r="AI25" s="567">
        <f t="shared" si="2"/>
        <v>0</v>
      </c>
      <c r="AJ25" s="568"/>
    </row>
    <row r="26" spans="1:36">
      <c r="A26" s="593"/>
      <c r="B26" s="558" t="s">
        <v>93</v>
      </c>
      <c r="C26" s="559"/>
      <c r="D26" s="594"/>
      <c r="E26" s="594"/>
      <c r="F26" s="594"/>
      <c r="G26" s="594"/>
      <c r="H26" s="594"/>
      <c r="I26" s="594"/>
      <c r="J26" s="594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61">
        <f t="shared" si="2"/>
        <v>0</v>
      </c>
      <c r="AJ26" s="562"/>
    </row>
    <row r="27" spans="1:36">
      <c r="A27" s="595"/>
      <c r="B27" s="564" t="s">
        <v>94</v>
      </c>
      <c r="C27" s="565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6"/>
      <c r="AF27" s="596"/>
      <c r="AG27" s="596"/>
      <c r="AH27" s="596"/>
      <c r="AI27" s="567">
        <f t="shared" si="2"/>
        <v>0</v>
      </c>
      <c r="AJ27" s="568"/>
    </row>
    <row r="28" spans="1:36">
      <c r="A28" s="593"/>
      <c r="B28" s="558" t="s">
        <v>93</v>
      </c>
      <c r="C28" s="559"/>
      <c r="D28" s="594"/>
      <c r="E28" s="594"/>
      <c r="F28" s="594"/>
      <c r="G28" s="594"/>
      <c r="H28" s="594"/>
      <c r="I28" s="594"/>
      <c r="J28" s="594"/>
      <c r="K28" s="594"/>
      <c r="L28" s="594"/>
      <c r="M28" s="594"/>
      <c r="N28" s="594"/>
      <c r="O28" s="594"/>
      <c r="P28" s="594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61">
        <f t="shared" si="2"/>
        <v>0</v>
      </c>
      <c r="AJ28" s="562"/>
    </row>
    <row r="29" spans="1:36">
      <c r="A29" s="595"/>
      <c r="B29" s="564" t="s">
        <v>94</v>
      </c>
      <c r="C29" s="565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596"/>
      <c r="S29" s="596"/>
      <c r="T29" s="596"/>
      <c r="U29" s="596"/>
      <c r="V29" s="596"/>
      <c r="W29" s="596"/>
      <c r="X29" s="596"/>
      <c r="Y29" s="596"/>
      <c r="Z29" s="596"/>
      <c r="AA29" s="596"/>
      <c r="AB29" s="596"/>
      <c r="AC29" s="596"/>
      <c r="AD29" s="596"/>
      <c r="AE29" s="596"/>
      <c r="AF29" s="596"/>
      <c r="AG29" s="596"/>
      <c r="AH29" s="596"/>
      <c r="AI29" s="567">
        <f t="shared" si="2"/>
        <v>0</v>
      </c>
      <c r="AJ29" s="568"/>
    </row>
    <row r="30" spans="1:36">
      <c r="A30" s="593"/>
      <c r="B30" s="558" t="s">
        <v>93</v>
      </c>
      <c r="C30" s="559"/>
      <c r="D30" s="594"/>
      <c r="E30" s="594"/>
      <c r="F30" s="594"/>
      <c r="G30" s="594"/>
      <c r="H30" s="594"/>
      <c r="I30" s="594"/>
      <c r="J30" s="594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61">
        <f t="shared" si="2"/>
        <v>0</v>
      </c>
      <c r="AJ30" s="562"/>
    </row>
    <row r="31" spans="1:36">
      <c r="A31" s="595"/>
      <c r="B31" s="564" t="s">
        <v>94</v>
      </c>
      <c r="C31" s="565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  <c r="P31" s="596"/>
      <c r="Q31" s="596"/>
      <c r="R31" s="596"/>
      <c r="S31" s="596"/>
      <c r="T31" s="596"/>
      <c r="U31" s="596"/>
      <c r="V31" s="596"/>
      <c r="W31" s="596"/>
      <c r="X31" s="596"/>
      <c r="Y31" s="596"/>
      <c r="Z31" s="596"/>
      <c r="AA31" s="596"/>
      <c r="AB31" s="596"/>
      <c r="AC31" s="596"/>
      <c r="AD31" s="596"/>
      <c r="AE31" s="596"/>
      <c r="AF31" s="596"/>
      <c r="AG31" s="596"/>
      <c r="AH31" s="596"/>
      <c r="AI31" s="567">
        <f t="shared" si="2"/>
        <v>0</v>
      </c>
      <c r="AJ31" s="568"/>
    </row>
    <row r="32" spans="1:36">
      <c r="A32" s="1"/>
      <c r="B32" s="569"/>
      <c r="C32" s="569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0"/>
      <c r="O32" s="570"/>
      <c r="P32" s="570"/>
      <c r="Q32" s="570"/>
      <c r="R32" s="570"/>
      <c r="S32" s="570"/>
      <c r="T32" s="570"/>
      <c r="U32" s="570"/>
      <c r="V32" s="570"/>
      <c r="W32" s="570"/>
      <c r="X32" s="570"/>
      <c r="Y32" s="570"/>
      <c r="Z32" s="570"/>
      <c r="AA32" s="570"/>
      <c r="AB32" s="570"/>
      <c r="AC32" s="570"/>
      <c r="AD32" s="570"/>
      <c r="AE32" s="570"/>
      <c r="AF32" s="570"/>
      <c r="AG32" s="570"/>
      <c r="AH32" s="570"/>
      <c r="AI32" s="570"/>
      <c r="AJ32" s="570"/>
    </row>
  </sheetData>
  <sheetProtection algorithmName="SHA-512" hashValue="pI8/r0LpAGuTAxpIY1KB4skbSe8ifrKaU9Dsez0WovAcSSHHpZeDUNlFh2/P71qMtKj4jFwaJI7b5aiR9T9rLw==" saltValue="Td3i077F/yI3xnPEuSIIMQ==" spinCount="100000" sheet="1" objects="1" scenarios="1"/>
  <mergeCells count="74">
    <mergeCell ref="B32:C32"/>
    <mergeCell ref="A28:A29"/>
    <mergeCell ref="B28:C28"/>
    <mergeCell ref="AI28:AJ28"/>
    <mergeCell ref="B29:C29"/>
    <mergeCell ref="AI29:AJ29"/>
    <mergeCell ref="A30:A31"/>
    <mergeCell ref="B30:C30"/>
    <mergeCell ref="AI30:AJ30"/>
    <mergeCell ref="B31:C31"/>
    <mergeCell ref="AI31:AJ31"/>
    <mergeCell ref="A24:A25"/>
    <mergeCell ref="B24:C24"/>
    <mergeCell ref="AI24:AJ24"/>
    <mergeCell ref="B25:C25"/>
    <mergeCell ref="AI25:AJ25"/>
    <mergeCell ref="A26:A27"/>
    <mergeCell ref="B26:C26"/>
    <mergeCell ref="AI26:AJ26"/>
    <mergeCell ref="B27:C27"/>
    <mergeCell ref="AI27:AJ27"/>
    <mergeCell ref="A20:A21"/>
    <mergeCell ref="B20:C20"/>
    <mergeCell ref="AI20:AJ20"/>
    <mergeCell ref="B21:C21"/>
    <mergeCell ref="AI21:AJ21"/>
    <mergeCell ref="A22:A23"/>
    <mergeCell ref="B22:C22"/>
    <mergeCell ref="AI22:AJ22"/>
    <mergeCell ref="B23:C23"/>
    <mergeCell ref="AI23:AJ23"/>
    <mergeCell ref="A16:A17"/>
    <mergeCell ref="B16:C16"/>
    <mergeCell ref="AI16:AJ16"/>
    <mergeCell ref="B17:C17"/>
    <mergeCell ref="AI17:AJ17"/>
    <mergeCell ref="A18:A19"/>
    <mergeCell ref="B18:C18"/>
    <mergeCell ref="AI18:AJ18"/>
    <mergeCell ref="B19:C19"/>
    <mergeCell ref="AI19:AJ19"/>
    <mergeCell ref="A12:A13"/>
    <mergeCell ref="B12:C12"/>
    <mergeCell ref="AI12:AJ12"/>
    <mergeCell ref="B13:C13"/>
    <mergeCell ref="AI13:AJ13"/>
    <mergeCell ref="A14:A15"/>
    <mergeCell ref="B14:C14"/>
    <mergeCell ref="AI14:AJ14"/>
    <mergeCell ref="B15:C15"/>
    <mergeCell ref="AI15:AJ15"/>
    <mergeCell ref="A8:A9"/>
    <mergeCell ref="B8:C8"/>
    <mergeCell ref="AI8:AJ8"/>
    <mergeCell ref="B9:C9"/>
    <mergeCell ref="AI9:AJ9"/>
    <mergeCell ref="A10:A11"/>
    <mergeCell ref="B10:C10"/>
    <mergeCell ref="AI10:AJ10"/>
    <mergeCell ref="B11:C11"/>
    <mergeCell ref="AI11:AJ11"/>
    <mergeCell ref="AI4:AJ5"/>
    <mergeCell ref="A6:A7"/>
    <mergeCell ref="B6:C6"/>
    <mergeCell ref="AI6:AJ6"/>
    <mergeCell ref="B7:C7"/>
    <mergeCell ref="AI7:AJ7"/>
    <mergeCell ref="B1:I1"/>
    <mergeCell ref="A3:B3"/>
    <mergeCell ref="E3:H3"/>
    <mergeCell ref="I3:J3"/>
    <mergeCell ref="K3:N3"/>
    <mergeCell ref="A4:A5"/>
    <mergeCell ref="B4:B5"/>
  </mergeCells>
  <phoneticPr fontId="2"/>
  <conditionalFormatting sqref="D4:AH5">
    <cfRule type="expression" dxfId="1" priority="1" stopIfTrue="1">
      <formula>WEEKDAY(D4)=1</formula>
    </cfRule>
    <cfRule type="expression" dxfId="0" priority="2" stopIfTrue="1">
      <formula>WEEKDAY(D4)=7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7D7C6-AE36-4E99-B2B7-885FC810D634}">
  <dimension ref="A1:N33"/>
  <sheetViews>
    <sheetView topLeftCell="A7" workbookViewId="0">
      <selection activeCell="C25" sqref="C25:E26"/>
    </sheetView>
  </sheetViews>
  <sheetFormatPr defaultRowHeight="18.75"/>
  <sheetData>
    <row r="1" spans="1:14" ht="19.5" thickBot="1">
      <c r="A1" s="18"/>
      <c r="B1" s="19"/>
      <c r="C1" s="19"/>
      <c r="D1" s="19"/>
      <c r="E1" s="19"/>
      <c r="F1" s="2"/>
      <c r="G1" s="2"/>
      <c r="H1" s="2"/>
      <c r="I1" s="2"/>
      <c r="J1" s="2"/>
      <c r="K1" s="2"/>
      <c r="L1" s="2"/>
      <c r="M1" s="2"/>
      <c r="N1" s="2"/>
    </row>
    <row r="2" spans="1:14">
      <c r="A2" s="18"/>
      <c r="B2" s="19"/>
      <c r="C2" s="21"/>
      <c r="D2" s="22"/>
      <c r="E2" s="19"/>
      <c r="F2" s="2"/>
      <c r="G2" s="2"/>
      <c r="H2" s="2"/>
      <c r="I2" s="2"/>
      <c r="J2" s="2"/>
      <c r="K2" s="2"/>
      <c r="L2" s="2"/>
      <c r="M2" s="2"/>
      <c r="N2" s="2"/>
    </row>
    <row r="3" spans="1:14" ht="24">
      <c r="A3" s="18"/>
      <c r="B3" s="23"/>
      <c r="C3" s="24"/>
      <c r="D3" s="25"/>
      <c r="E3" s="19"/>
      <c r="F3" s="2"/>
      <c r="G3" s="2"/>
      <c r="H3" s="2"/>
      <c r="I3" s="3" t="s">
        <v>0</v>
      </c>
      <c r="J3" s="3"/>
      <c r="K3" s="3"/>
      <c r="L3" s="3"/>
      <c r="M3" s="3"/>
      <c r="N3" s="4" t="s">
        <v>1</v>
      </c>
    </row>
    <row r="4" spans="1:14">
      <c r="A4" s="18"/>
      <c r="B4" s="23"/>
      <c r="C4" s="24"/>
      <c r="D4" s="25"/>
      <c r="E4" s="19"/>
      <c r="F4" s="2"/>
      <c r="G4" s="2"/>
      <c r="H4" s="2"/>
      <c r="I4" s="5"/>
      <c r="J4" s="5"/>
      <c r="K4" s="5"/>
      <c r="L4" s="5"/>
      <c r="M4" s="5"/>
      <c r="N4" s="5"/>
    </row>
    <row r="5" spans="1:14">
      <c r="A5" s="18"/>
      <c r="B5" s="23"/>
      <c r="C5" s="24"/>
      <c r="D5" s="25"/>
      <c r="E5" s="19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8"/>
      <c r="B6" s="23"/>
      <c r="C6" s="24"/>
      <c r="D6" s="25"/>
      <c r="E6" s="19"/>
      <c r="F6" s="2"/>
      <c r="G6" s="2"/>
      <c r="H6" s="2"/>
      <c r="I6" s="1"/>
      <c r="J6" s="6"/>
      <c r="K6" s="55">
        <v>44885</v>
      </c>
      <c r="L6" s="55"/>
      <c r="M6" s="55"/>
      <c r="N6" s="7" t="s">
        <v>2</v>
      </c>
    </row>
    <row r="7" spans="1:14">
      <c r="A7" s="18"/>
      <c r="B7" s="23"/>
      <c r="C7" s="24"/>
      <c r="D7" s="25"/>
      <c r="E7" s="19"/>
      <c r="F7" s="2"/>
      <c r="G7" s="2"/>
      <c r="H7" s="2"/>
      <c r="I7" s="5"/>
      <c r="J7" s="5"/>
      <c r="K7" s="5"/>
      <c r="L7" s="5"/>
      <c r="M7" s="5"/>
      <c r="N7" s="5"/>
    </row>
    <row r="8" spans="1:14">
      <c r="A8" s="18"/>
      <c r="B8" s="23"/>
      <c r="C8" s="24"/>
      <c r="D8" s="25"/>
      <c r="E8" s="19"/>
      <c r="F8" s="2"/>
      <c r="G8" s="2"/>
      <c r="H8" s="2"/>
      <c r="I8" s="2"/>
      <c r="J8" s="2"/>
      <c r="K8" s="2"/>
      <c r="L8" s="2"/>
      <c r="M8" s="2"/>
      <c r="N8" s="2"/>
    </row>
    <row r="9" spans="1:14" ht="19.5" thickBot="1">
      <c r="A9" s="18"/>
      <c r="B9" s="19"/>
      <c r="C9" s="32"/>
      <c r="D9" s="33"/>
      <c r="E9" s="19"/>
      <c r="F9" s="2"/>
      <c r="G9" s="2"/>
      <c r="H9" s="2"/>
      <c r="I9" s="2"/>
      <c r="J9" s="8"/>
      <c r="K9" s="9"/>
      <c r="L9" s="9"/>
      <c r="M9" s="9"/>
      <c r="N9" s="9"/>
    </row>
    <row r="10" spans="1:14">
      <c r="A10" s="18"/>
      <c r="B10" s="19"/>
      <c r="C10" s="19"/>
      <c r="D10" s="19"/>
      <c r="E10" s="19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1"/>
      <c r="B15" s="2"/>
      <c r="C15" s="2"/>
      <c r="D15" s="2"/>
      <c r="E15" s="2"/>
      <c r="F15" s="2"/>
      <c r="G15" s="2"/>
      <c r="H15" s="2"/>
      <c r="I15" s="69" t="s">
        <v>3</v>
      </c>
      <c r="J15" s="70"/>
      <c r="K15" s="70"/>
      <c r="L15" s="56">
        <f>J19+M19</f>
        <v>1080000</v>
      </c>
      <c r="M15" s="56"/>
      <c r="N15" s="57"/>
    </row>
    <row r="16" spans="1:14">
      <c r="A16" s="1"/>
      <c r="B16" s="2"/>
      <c r="C16" s="2"/>
      <c r="D16" s="2"/>
      <c r="E16" s="2"/>
      <c r="F16" s="2"/>
      <c r="G16" s="2"/>
      <c r="H16" s="2"/>
      <c r="I16" s="71"/>
      <c r="J16" s="72"/>
      <c r="K16" s="72"/>
      <c r="L16" s="58"/>
      <c r="M16" s="58"/>
      <c r="N16" s="59"/>
    </row>
    <row r="17" spans="1:14">
      <c r="A17" s="1"/>
      <c r="B17" s="2"/>
      <c r="C17" s="2"/>
      <c r="D17" s="2"/>
      <c r="E17" s="2"/>
      <c r="F17" s="2"/>
      <c r="G17" s="2"/>
      <c r="H17" s="2"/>
      <c r="I17" s="73"/>
      <c r="J17" s="74"/>
      <c r="K17" s="74"/>
      <c r="L17" s="60"/>
      <c r="M17" s="60"/>
      <c r="N17" s="61"/>
    </row>
    <row r="18" spans="1:1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>
      <c r="A19" s="1"/>
      <c r="B19" s="2"/>
      <c r="C19" s="2"/>
      <c r="D19" s="2"/>
      <c r="E19" s="2"/>
      <c r="F19" s="2"/>
      <c r="G19" s="2"/>
      <c r="H19" s="2"/>
      <c r="I19" s="75" t="s">
        <v>4</v>
      </c>
      <c r="J19" s="62">
        <v>1000000</v>
      </c>
      <c r="K19" s="62"/>
      <c r="L19" s="75" t="s">
        <v>5</v>
      </c>
      <c r="M19" s="62">
        <f>J19*8%</f>
        <v>80000</v>
      </c>
      <c r="N19" s="62"/>
    </row>
    <row r="20" spans="1:14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1"/>
      <c r="B21" s="2"/>
      <c r="C21" s="2"/>
      <c r="D21" s="2"/>
      <c r="E21" s="2"/>
      <c r="F21" s="2"/>
      <c r="G21" s="2"/>
      <c r="H21" s="2"/>
      <c r="I21" s="2" t="s">
        <v>6</v>
      </c>
      <c r="J21" s="2"/>
      <c r="K21" s="2"/>
      <c r="L21" s="2"/>
      <c r="M21" s="2"/>
      <c r="N21" s="8"/>
    </row>
    <row r="22" spans="1:14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1"/>
      <c r="B23" s="1"/>
      <c r="C23" s="1"/>
      <c r="D23" s="1"/>
      <c r="E23" s="1"/>
      <c r="F23" s="1"/>
      <c r="G23" s="1"/>
      <c r="H23" s="10"/>
      <c r="I23" s="1"/>
      <c r="J23" s="10"/>
      <c r="K23" s="10"/>
      <c r="L23" s="10"/>
      <c r="M23" s="10"/>
      <c r="N23" s="10"/>
    </row>
    <row r="24" spans="1:14">
      <c r="A24" s="1"/>
      <c r="B24" s="1"/>
      <c r="C24" s="1"/>
      <c r="D24" s="1"/>
      <c r="E24" s="1"/>
      <c r="F24" s="1"/>
      <c r="G24" s="1"/>
      <c r="H24" s="10"/>
      <c r="I24" s="1"/>
      <c r="J24" s="11" t="s">
        <v>7</v>
      </c>
      <c r="K24" s="63" t="s">
        <v>20</v>
      </c>
      <c r="L24" s="63"/>
      <c r="M24" s="63"/>
      <c r="N24" s="63"/>
    </row>
    <row r="25" spans="1:14">
      <c r="A25" s="12" t="s">
        <v>8</v>
      </c>
      <c r="B25" s="13" t="s">
        <v>9</v>
      </c>
      <c r="C25" s="64" t="s">
        <v>24</v>
      </c>
      <c r="D25" s="64"/>
      <c r="E25" s="64"/>
      <c r="F25" s="12" t="s">
        <v>10</v>
      </c>
      <c r="G25" s="64" t="s">
        <v>21</v>
      </c>
      <c r="H25" s="64"/>
      <c r="I25" s="1"/>
      <c r="J25" s="11" t="s">
        <v>11</v>
      </c>
      <c r="K25" s="65" t="s">
        <v>27</v>
      </c>
      <c r="L25" s="65"/>
      <c r="M25" s="10"/>
      <c r="N25" s="1"/>
    </row>
    <row r="26" spans="1:14">
      <c r="A26" s="12"/>
      <c r="B26" s="13"/>
      <c r="C26" s="64"/>
      <c r="D26" s="64"/>
      <c r="E26" s="64"/>
      <c r="F26" s="12"/>
      <c r="G26" s="64"/>
      <c r="H26" s="64"/>
      <c r="I26" s="1"/>
      <c r="J26" s="11" t="s">
        <v>12</v>
      </c>
      <c r="K26" s="66" t="s">
        <v>29</v>
      </c>
      <c r="L26" s="66"/>
      <c r="M26" s="66"/>
      <c r="N26" s="66"/>
    </row>
    <row r="27" spans="1:14">
      <c r="A27" s="13" t="s">
        <v>13</v>
      </c>
      <c r="B27" s="13"/>
      <c r="C27" s="13" t="s">
        <v>14</v>
      </c>
      <c r="D27" s="13"/>
      <c r="E27" s="67" t="s">
        <v>25</v>
      </c>
      <c r="F27" s="67"/>
      <c r="G27" s="67"/>
      <c r="H27" s="67"/>
      <c r="I27" s="1"/>
      <c r="J27" s="11" t="s">
        <v>15</v>
      </c>
      <c r="K27" s="65" t="s">
        <v>28</v>
      </c>
      <c r="L27" s="65"/>
      <c r="M27" s="10"/>
      <c r="N27" s="14" t="s">
        <v>16</v>
      </c>
    </row>
    <row r="28" spans="1:14">
      <c r="A28" s="13"/>
      <c r="B28" s="13"/>
      <c r="C28" s="13"/>
      <c r="D28" s="13"/>
      <c r="E28" s="67"/>
      <c r="F28" s="67"/>
      <c r="G28" s="67"/>
      <c r="H28" s="67"/>
      <c r="I28" s="1"/>
      <c r="J28" s="11" t="s">
        <v>17</v>
      </c>
      <c r="K28" s="65" t="s">
        <v>28</v>
      </c>
      <c r="L28" s="65"/>
      <c r="M28" s="10"/>
      <c r="N28" s="68"/>
    </row>
    <row r="29" spans="1:14">
      <c r="A29" s="13" t="s">
        <v>18</v>
      </c>
      <c r="B29" s="15" t="s">
        <v>19</v>
      </c>
      <c r="C29" s="64" t="s">
        <v>26</v>
      </c>
      <c r="D29" s="64"/>
      <c r="E29" s="64"/>
      <c r="F29" s="64"/>
      <c r="G29" s="64"/>
      <c r="H29" s="64"/>
      <c r="I29" s="10"/>
      <c r="J29" s="10"/>
      <c r="K29" s="10"/>
      <c r="L29" s="10"/>
      <c r="M29" s="10"/>
      <c r="N29" s="68"/>
    </row>
    <row r="30" spans="1:14">
      <c r="A30" s="13"/>
      <c r="B30" s="64" t="s">
        <v>23</v>
      </c>
      <c r="C30" s="64"/>
      <c r="D30" s="64"/>
      <c r="E30" s="64"/>
      <c r="F30" s="64"/>
      <c r="G30" s="64"/>
      <c r="H30" s="64"/>
      <c r="I30" s="1"/>
      <c r="J30" s="1"/>
      <c r="K30" s="1"/>
      <c r="L30" s="1"/>
      <c r="M30" s="1"/>
      <c r="N30" s="68"/>
    </row>
    <row r="31" spans="1:14">
      <c r="A31" s="13"/>
      <c r="B31" s="64"/>
      <c r="C31" s="64"/>
      <c r="D31" s="64"/>
      <c r="E31" s="64"/>
      <c r="F31" s="64"/>
      <c r="G31" s="64"/>
      <c r="H31" s="64"/>
      <c r="I31" s="1"/>
      <c r="J31" s="1"/>
      <c r="K31" s="1"/>
      <c r="L31" s="1"/>
      <c r="M31" s="1"/>
      <c r="N31" s="1"/>
    </row>
    <row r="32" spans="1:14">
      <c r="B32" s="16"/>
      <c r="C32" s="16"/>
    </row>
    <row r="33" spans="2:3">
      <c r="B33" s="16"/>
      <c r="C33" s="16"/>
    </row>
  </sheetData>
  <sheetProtection algorithmName="SHA-512" hashValue="QTbI+WVQYlY2SBAjWkf9gTa5lrBaup3qi6aQOx6F0zJJm1ulBo5e5YCOwpxFRIXiyVJDvpnQo9+EmKMlMbNv5A==" saltValue="oysEO8dCSFQjZqJnG8tPig==" spinCount="100000" sheet="1" objects="1" scenarios="1"/>
  <mergeCells count="23">
    <mergeCell ref="A27:B28"/>
    <mergeCell ref="C27:D28"/>
    <mergeCell ref="E27:H28"/>
    <mergeCell ref="K27:L27"/>
    <mergeCell ref="K28:L28"/>
    <mergeCell ref="N28:N30"/>
    <mergeCell ref="A29:A31"/>
    <mergeCell ref="C29:H29"/>
    <mergeCell ref="B30:H31"/>
    <mergeCell ref="K24:N24"/>
    <mergeCell ref="A25:A26"/>
    <mergeCell ref="B25:B26"/>
    <mergeCell ref="C25:E26"/>
    <mergeCell ref="F25:F26"/>
    <mergeCell ref="G25:H26"/>
    <mergeCell ref="K25:L25"/>
    <mergeCell ref="K26:N26"/>
    <mergeCell ref="I3:M3"/>
    <mergeCell ref="K6:M6"/>
    <mergeCell ref="I15:K17"/>
    <mergeCell ref="L15:N17"/>
    <mergeCell ref="J19:K19"/>
    <mergeCell ref="M19:N19"/>
  </mergeCells>
  <phoneticPr fontId="2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7BB8-E428-4677-91BF-F07D87D263B1}">
  <sheetPr>
    <tabColor theme="4" tint="0.59999389629810485"/>
  </sheetPr>
  <dimension ref="A1:V33"/>
  <sheetViews>
    <sheetView workbookViewId="0">
      <selection activeCell="G11" sqref="G11"/>
    </sheetView>
  </sheetViews>
  <sheetFormatPr defaultRowHeight="18.75"/>
  <cols>
    <col min="10" max="10" width="11.25" customWidth="1"/>
    <col min="11" max="11" width="6.75" customWidth="1"/>
  </cols>
  <sheetData>
    <row r="1" spans="1:22" ht="21">
      <c r="A1" s="183" t="s">
        <v>30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85"/>
      <c r="R1" s="85"/>
      <c r="S1" s="85"/>
      <c r="T1" s="85"/>
      <c r="U1" s="85"/>
      <c r="V1" s="85"/>
    </row>
    <row r="2" spans="1:22">
      <c r="A2" s="86"/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8"/>
      <c r="N2" s="89">
        <v>44885</v>
      </c>
      <c r="O2" s="89"/>
      <c r="P2" s="89"/>
      <c r="Q2" s="90"/>
      <c r="R2" s="91"/>
    </row>
    <row r="3" spans="1:22" ht="14.25" customHeight="1">
      <c r="A3" s="206" t="s">
        <v>0</v>
      </c>
      <c r="B3" s="206"/>
      <c r="C3" s="206"/>
      <c r="D3" s="206"/>
      <c r="E3" s="93" t="s">
        <v>1</v>
      </c>
      <c r="F3" s="94"/>
      <c r="G3" s="94"/>
      <c r="H3" s="94"/>
      <c r="I3" s="94"/>
      <c r="J3" s="94"/>
      <c r="K3" s="94"/>
      <c r="L3" s="87"/>
      <c r="M3" s="88"/>
      <c r="N3" s="89"/>
      <c r="O3" s="89"/>
      <c r="P3" s="89"/>
      <c r="Q3" s="90"/>
      <c r="R3" s="91"/>
    </row>
    <row r="4" spans="1:22" ht="21" customHeight="1">
      <c r="A4" s="207"/>
      <c r="B4" s="207"/>
      <c r="C4" s="207"/>
      <c r="D4" s="207"/>
      <c r="E4" s="93"/>
      <c r="F4" s="88"/>
      <c r="G4" s="88"/>
      <c r="H4" s="88"/>
      <c r="I4" s="88"/>
      <c r="J4" s="96"/>
      <c r="K4" s="97"/>
      <c r="L4" s="98" t="s">
        <v>31</v>
      </c>
      <c r="M4" s="99"/>
      <c r="N4" s="99"/>
      <c r="O4" s="99"/>
      <c r="P4" s="99"/>
      <c r="Q4" s="90"/>
    </row>
    <row r="5" spans="1:22">
      <c r="A5" s="100" t="s">
        <v>32</v>
      </c>
      <c r="B5" s="100"/>
      <c r="C5" s="100"/>
      <c r="D5" s="100"/>
      <c r="E5" s="101"/>
      <c r="F5" s="184" t="s">
        <v>33</v>
      </c>
      <c r="G5" s="102"/>
      <c r="H5" s="102"/>
      <c r="I5" s="103" t="s">
        <v>34</v>
      </c>
      <c r="J5" s="104"/>
      <c r="K5" s="105"/>
      <c r="L5" s="106" t="s">
        <v>35</v>
      </c>
      <c r="M5" s="107"/>
      <c r="N5" s="108"/>
      <c r="O5" s="108"/>
      <c r="P5" s="108"/>
      <c r="Q5" s="109"/>
      <c r="R5" s="109"/>
      <c r="S5" s="109"/>
      <c r="T5" s="109"/>
      <c r="U5" s="109"/>
      <c r="V5" s="109"/>
    </row>
    <row r="6" spans="1:22">
      <c r="A6" s="106"/>
      <c r="B6" s="106"/>
      <c r="C6" s="106"/>
      <c r="D6" s="106"/>
      <c r="E6" s="110"/>
      <c r="F6" s="185"/>
      <c r="G6" s="102"/>
      <c r="H6" s="102"/>
      <c r="I6" s="103"/>
      <c r="J6" s="104"/>
      <c r="K6" s="105"/>
      <c r="L6" s="106"/>
      <c r="M6" s="111" t="s">
        <v>36</v>
      </c>
      <c r="N6" s="108"/>
      <c r="O6" s="108"/>
      <c r="P6" s="108"/>
      <c r="Q6" s="109"/>
      <c r="R6" s="109"/>
      <c r="S6" s="109"/>
      <c r="T6" s="109"/>
      <c r="U6" s="109"/>
      <c r="V6" s="109"/>
    </row>
    <row r="7" spans="1:22" ht="13.5" customHeight="1">
      <c r="A7" s="88"/>
      <c r="B7" s="88"/>
      <c r="C7" s="88"/>
      <c r="D7" s="88"/>
      <c r="E7" s="94"/>
      <c r="F7" s="88"/>
      <c r="G7" s="88"/>
      <c r="H7" s="88"/>
      <c r="I7" s="88"/>
      <c r="J7" s="96"/>
      <c r="K7" s="112"/>
      <c r="L7" s="106"/>
      <c r="M7" s="111" t="s">
        <v>37</v>
      </c>
      <c r="N7" s="108"/>
      <c r="O7" s="108"/>
      <c r="P7" s="108"/>
      <c r="R7" s="91"/>
    </row>
    <row r="8" spans="1:22">
      <c r="A8" s="94"/>
      <c r="B8" s="94"/>
      <c r="C8" s="94"/>
      <c r="D8" s="94"/>
      <c r="E8" s="112"/>
      <c r="F8" s="113"/>
      <c r="G8" s="113"/>
      <c r="H8" s="113"/>
      <c r="I8" s="113"/>
      <c r="J8" s="113"/>
      <c r="K8" s="94"/>
      <c r="L8" s="88"/>
      <c r="M8" s="88"/>
      <c r="N8" s="88"/>
      <c r="O8" s="87"/>
      <c r="P8" s="88"/>
    </row>
    <row r="9" spans="1:22">
      <c r="A9" s="186" t="s">
        <v>38</v>
      </c>
      <c r="B9" s="187"/>
      <c r="C9" s="225">
        <f>K27</f>
        <v>0</v>
      </c>
      <c r="D9" s="226"/>
      <c r="E9" s="227"/>
      <c r="F9" s="190" t="s">
        <v>39</v>
      </c>
      <c r="G9" s="117"/>
      <c r="H9" s="118"/>
      <c r="I9" s="118"/>
      <c r="J9" s="118"/>
      <c r="K9" s="119"/>
      <c r="L9" s="19"/>
      <c r="M9" s="120"/>
      <c r="N9" s="121"/>
      <c r="O9" s="121"/>
      <c r="P9" s="121"/>
    </row>
    <row r="10" spans="1:22">
      <c r="A10" s="188"/>
      <c r="B10" s="189"/>
      <c r="C10" s="228"/>
      <c r="D10" s="229"/>
      <c r="E10" s="230"/>
      <c r="F10" s="191"/>
      <c r="G10" s="125"/>
      <c r="H10" s="126"/>
      <c r="I10" s="126"/>
      <c r="J10" s="126"/>
      <c r="K10" s="127"/>
      <c r="L10" s="19"/>
      <c r="M10" s="120"/>
      <c r="N10" s="128"/>
      <c r="O10" s="128"/>
      <c r="P10" s="128"/>
    </row>
    <row r="11" spans="1:2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30"/>
      <c r="L11" s="130"/>
      <c r="M11" s="130"/>
      <c r="N11" s="130"/>
      <c r="O11" s="130"/>
      <c r="P11" s="19"/>
    </row>
    <row r="12" spans="1:22" ht="13.5" customHeight="1">
      <c r="A12" s="131"/>
      <c r="B12" s="192" t="s">
        <v>40</v>
      </c>
      <c r="C12" s="132"/>
      <c r="D12" s="133"/>
      <c r="E12" s="192" t="s">
        <v>41</v>
      </c>
      <c r="F12" s="132"/>
      <c r="G12" s="133"/>
      <c r="H12" s="134"/>
      <c r="I12" s="192" t="s">
        <v>42</v>
      </c>
      <c r="J12" s="219">
        <f>K27</f>
        <v>0</v>
      </c>
      <c r="K12" s="220"/>
      <c r="L12" s="192" t="s">
        <v>43</v>
      </c>
      <c r="M12" s="219">
        <f>SUM(C12-F12-J12)</f>
        <v>0</v>
      </c>
      <c r="N12" s="220"/>
      <c r="O12" s="131"/>
      <c r="P12" s="137"/>
    </row>
    <row r="13" spans="1:22" ht="13.5" customHeight="1">
      <c r="A13" s="131"/>
      <c r="B13" s="208" t="s">
        <v>44</v>
      </c>
      <c r="C13" s="139"/>
      <c r="D13" s="140"/>
      <c r="E13" s="138" t="s">
        <v>45</v>
      </c>
      <c r="F13" s="139"/>
      <c r="G13" s="140"/>
      <c r="H13" s="138"/>
      <c r="I13" s="138" t="s">
        <v>46</v>
      </c>
      <c r="J13" s="221"/>
      <c r="K13" s="222"/>
      <c r="L13" s="209" t="s">
        <v>47</v>
      </c>
      <c r="M13" s="221"/>
      <c r="N13" s="222"/>
      <c r="O13" s="131"/>
      <c r="P13" s="137"/>
    </row>
    <row r="14" spans="1:22" ht="13.5" customHeight="1">
      <c r="A14" s="131"/>
      <c r="B14" s="208"/>
      <c r="C14" s="143"/>
      <c r="D14" s="144"/>
      <c r="E14" s="138" t="s">
        <v>48</v>
      </c>
      <c r="F14" s="143"/>
      <c r="G14" s="144"/>
      <c r="H14" s="138"/>
      <c r="I14" s="138" t="s">
        <v>49</v>
      </c>
      <c r="J14" s="223"/>
      <c r="K14" s="224"/>
      <c r="L14" s="209"/>
      <c r="M14" s="223"/>
      <c r="N14" s="224"/>
      <c r="O14" s="131"/>
      <c r="P14" s="137"/>
    </row>
    <row r="15" spans="1:2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7"/>
    </row>
    <row r="16" spans="1:22">
      <c r="A16" s="131"/>
      <c r="B16" s="131" t="s">
        <v>50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spans="1:16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7"/>
    </row>
    <row r="18" spans="1:16">
      <c r="A18" s="196" t="s">
        <v>51</v>
      </c>
      <c r="B18" s="193" t="s">
        <v>52</v>
      </c>
      <c r="C18" s="194"/>
      <c r="D18" s="195"/>
      <c r="E18" s="193" t="s">
        <v>53</v>
      </c>
      <c r="F18" s="194"/>
      <c r="G18" s="195"/>
      <c r="H18" s="196" t="s">
        <v>54</v>
      </c>
      <c r="I18" s="196" t="s">
        <v>55</v>
      </c>
      <c r="J18" s="196" t="s">
        <v>56</v>
      </c>
      <c r="K18" s="193" t="s">
        <v>57</v>
      </c>
      <c r="L18" s="194"/>
      <c r="M18" s="195"/>
      <c r="N18" s="203" t="s">
        <v>58</v>
      </c>
      <c r="O18" s="204"/>
      <c r="P18" s="205"/>
    </row>
    <row r="19" spans="1:16">
      <c r="A19" s="148">
        <v>1</v>
      </c>
      <c r="B19" s="149"/>
      <c r="C19" s="150"/>
      <c r="D19" s="151"/>
      <c r="E19" s="149"/>
      <c r="F19" s="150"/>
      <c r="G19" s="151"/>
      <c r="H19" s="231"/>
      <c r="I19" s="152"/>
      <c r="J19" s="152"/>
      <c r="K19" s="213">
        <f>$C$12*H19</f>
        <v>0</v>
      </c>
      <c r="L19" s="214"/>
      <c r="M19" s="215"/>
      <c r="N19" s="156"/>
      <c r="O19" s="157"/>
      <c r="P19" s="158"/>
    </row>
    <row r="20" spans="1:16">
      <c r="A20" s="148">
        <v>2</v>
      </c>
      <c r="B20" s="149"/>
      <c r="C20" s="150"/>
      <c r="D20" s="151"/>
      <c r="E20" s="149"/>
      <c r="F20" s="150"/>
      <c r="G20" s="151"/>
      <c r="H20" s="159"/>
      <c r="I20" s="152"/>
      <c r="J20" s="152"/>
      <c r="K20" s="213">
        <f t="shared" ref="K19:K24" si="0">$C$12*H20</f>
        <v>0</v>
      </c>
      <c r="L20" s="214"/>
      <c r="M20" s="215"/>
      <c r="N20" s="156"/>
      <c r="O20" s="157"/>
      <c r="P20" s="158"/>
    </row>
    <row r="21" spans="1:16">
      <c r="A21" s="148">
        <v>3</v>
      </c>
      <c r="B21" s="149"/>
      <c r="C21" s="150"/>
      <c r="D21" s="151"/>
      <c r="E21" s="149"/>
      <c r="F21" s="150"/>
      <c r="G21" s="151"/>
      <c r="H21" s="159"/>
      <c r="I21" s="152"/>
      <c r="J21" s="152"/>
      <c r="K21" s="213">
        <f t="shared" si="0"/>
        <v>0</v>
      </c>
      <c r="L21" s="214"/>
      <c r="M21" s="215"/>
      <c r="N21" s="156"/>
      <c r="O21" s="157"/>
      <c r="P21" s="158"/>
    </row>
    <row r="22" spans="1:16">
      <c r="A22" s="148">
        <v>4</v>
      </c>
      <c r="B22" s="149"/>
      <c r="C22" s="150"/>
      <c r="D22" s="151"/>
      <c r="E22" s="149"/>
      <c r="F22" s="150"/>
      <c r="G22" s="151"/>
      <c r="H22" s="159"/>
      <c r="I22" s="152"/>
      <c r="J22" s="152"/>
      <c r="K22" s="213">
        <f t="shared" si="0"/>
        <v>0</v>
      </c>
      <c r="L22" s="214"/>
      <c r="M22" s="215"/>
      <c r="N22" s="156"/>
      <c r="O22" s="157"/>
      <c r="P22" s="158"/>
    </row>
    <row r="23" spans="1:16">
      <c r="A23" s="148">
        <v>5</v>
      </c>
      <c r="B23" s="149"/>
      <c r="C23" s="150"/>
      <c r="D23" s="151"/>
      <c r="E23" s="149"/>
      <c r="F23" s="150"/>
      <c r="G23" s="151"/>
      <c r="H23" s="159"/>
      <c r="I23" s="152"/>
      <c r="J23" s="152"/>
      <c r="K23" s="213">
        <f t="shared" si="0"/>
        <v>0</v>
      </c>
      <c r="L23" s="214"/>
      <c r="M23" s="215"/>
      <c r="N23" s="156"/>
      <c r="O23" s="157"/>
      <c r="P23" s="158"/>
    </row>
    <row r="24" spans="1:16">
      <c r="A24" s="148">
        <v>6</v>
      </c>
      <c r="B24" s="149"/>
      <c r="C24" s="150"/>
      <c r="D24" s="151"/>
      <c r="E24" s="149"/>
      <c r="F24" s="150"/>
      <c r="G24" s="151"/>
      <c r="H24" s="159"/>
      <c r="I24" s="152"/>
      <c r="J24" s="152"/>
      <c r="K24" s="213">
        <f t="shared" si="0"/>
        <v>0</v>
      </c>
      <c r="L24" s="214"/>
      <c r="M24" s="215"/>
      <c r="N24" s="156"/>
      <c r="O24" s="157"/>
      <c r="P24" s="158"/>
    </row>
    <row r="25" spans="1:16">
      <c r="A25" s="197" t="s">
        <v>59</v>
      </c>
      <c r="B25" s="198"/>
      <c r="C25" s="198"/>
      <c r="D25" s="199"/>
      <c r="E25" s="160"/>
      <c r="F25" s="161"/>
      <c r="G25" s="162"/>
      <c r="H25" s="163"/>
      <c r="I25" s="164"/>
      <c r="J25" s="165"/>
      <c r="K25" s="216">
        <f>SUM(K19:M24)</f>
        <v>0</v>
      </c>
      <c r="L25" s="217"/>
      <c r="M25" s="218"/>
      <c r="N25" s="169"/>
      <c r="O25" s="170"/>
      <c r="P25" s="171"/>
    </row>
    <row r="26" spans="1:16">
      <c r="A26" s="197" t="s">
        <v>60</v>
      </c>
      <c r="B26" s="198"/>
      <c r="C26" s="198"/>
      <c r="D26" s="199"/>
      <c r="E26" s="172"/>
      <c r="F26" s="173"/>
      <c r="G26" s="174"/>
      <c r="H26" s="163"/>
      <c r="I26" s="164"/>
      <c r="J26" s="165"/>
      <c r="K26" s="166" t="s">
        <v>61</v>
      </c>
      <c r="L26" s="167"/>
      <c r="M26" s="168"/>
      <c r="N26" s="169"/>
      <c r="O26" s="170"/>
      <c r="P26" s="171"/>
    </row>
    <row r="27" spans="1:16">
      <c r="A27" s="200" t="s">
        <v>62</v>
      </c>
      <c r="B27" s="201"/>
      <c r="C27" s="201"/>
      <c r="D27" s="201"/>
      <c r="E27" s="201"/>
      <c r="F27" s="201"/>
      <c r="G27" s="201"/>
      <c r="H27" s="201"/>
      <c r="I27" s="201"/>
      <c r="J27" s="202"/>
      <c r="K27" s="216">
        <f>SUM(K25:M26)</f>
        <v>0</v>
      </c>
      <c r="L27" s="217"/>
      <c r="M27" s="218"/>
      <c r="N27" s="169"/>
      <c r="O27" s="170"/>
      <c r="P27" s="171"/>
    </row>
    <row r="28" spans="1:16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6"/>
    </row>
    <row r="29" spans="1:16">
      <c r="A29" s="177"/>
      <c r="B29" s="177"/>
      <c r="C29" s="177"/>
      <c r="D29" s="177"/>
      <c r="E29" s="177"/>
      <c r="F29" s="177"/>
      <c r="G29" s="178"/>
      <c r="H29" s="177"/>
      <c r="I29" s="177"/>
      <c r="J29" s="177"/>
      <c r="K29" s="177"/>
      <c r="L29" s="177"/>
      <c r="M29" s="177"/>
      <c r="N29" s="177"/>
      <c r="O29" s="177"/>
      <c r="P29" s="177"/>
    </row>
    <row r="30" spans="1:16">
      <c r="A30" s="179"/>
      <c r="B30" s="179"/>
      <c r="C30" s="179"/>
      <c r="D30" s="179"/>
      <c r="E30" s="179"/>
      <c r="F30" s="179"/>
      <c r="G30" s="180"/>
      <c r="H30" s="181"/>
      <c r="I30" s="181"/>
      <c r="J30" s="181"/>
      <c r="K30" s="179"/>
      <c r="L30" s="179"/>
      <c r="M30" s="179"/>
      <c r="N30" s="179"/>
      <c r="O30" s="179"/>
      <c r="P30" s="179"/>
    </row>
    <row r="31" spans="1:16">
      <c r="A31" s="179"/>
      <c r="B31" s="179"/>
      <c r="C31" s="179"/>
      <c r="D31" s="179"/>
      <c r="E31" s="179"/>
      <c r="F31" s="179"/>
      <c r="G31" s="180"/>
      <c r="H31" s="181"/>
      <c r="I31" s="181"/>
      <c r="J31" s="181"/>
      <c r="K31" s="179"/>
      <c r="L31" s="179"/>
      <c r="M31" s="179"/>
      <c r="N31" s="179"/>
      <c r="O31" s="179"/>
      <c r="P31" s="179"/>
    </row>
    <row r="32" spans="1:16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</row>
  </sheetData>
  <sheetProtection algorithmName="SHA-512" hashValue="2UB0a+L8MosuuLy55iGN4jUrQ/brNraQQNXf5KYspPxwYGsR6T0sTt5yl429ArBbmBqfyovGExBH2vBw/Q8Z5w==" saltValue="ro4LGw8lTp2+JQCNArPX8w==" spinCount="100000" sheet="1" objects="1" scenarios="1"/>
  <mergeCells count="66">
    <mergeCell ref="B13:B14"/>
    <mergeCell ref="L13:L14"/>
    <mergeCell ref="A26:D26"/>
    <mergeCell ref="E26:G26"/>
    <mergeCell ref="K26:M26"/>
    <mergeCell ref="N26:P26"/>
    <mergeCell ref="A27:J27"/>
    <mergeCell ref="K27:M27"/>
    <mergeCell ref="N27:P27"/>
    <mergeCell ref="B24:D24"/>
    <mergeCell ref="E24:G24"/>
    <mergeCell ref="K24:M24"/>
    <mergeCell ref="N24:P24"/>
    <mergeCell ref="A25:D25"/>
    <mergeCell ref="E25:G25"/>
    <mergeCell ref="K25:M25"/>
    <mergeCell ref="N25:P25"/>
    <mergeCell ref="B22:D22"/>
    <mergeCell ref="E22:G22"/>
    <mergeCell ref="K22:M22"/>
    <mergeCell ref="N22:P22"/>
    <mergeCell ref="B23:D23"/>
    <mergeCell ref="E23:G23"/>
    <mergeCell ref="K23:M23"/>
    <mergeCell ref="N23:P23"/>
    <mergeCell ref="B20:D20"/>
    <mergeCell ref="E20:G20"/>
    <mergeCell ref="K20:M20"/>
    <mergeCell ref="N20:P20"/>
    <mergeCell ref="B21:D21"/>
    <mergeCell ref="E21:G21"/>
    <mergeCell ref="K21:M21"/>
    <mergeCell ref="N21:P21"/>
    <mergeCell ref="B18:D18"/>
    <mergeCell ref="E18:G18"/>
    <mergeCell ref="K18:M18"/>
    <mergeCell ref="N18:P18"/>
    <mergeCell ref="B19:D19"/>
    <mergeCell ref="E19:G19"/>
    <mergeCell ref="K19:M19"/>
    <mergeCell ref="N19:P19"/>
    <mergeCell ref="K11:O11"/>
    <mergeCell ref="C12:D14"/>
    <mergeCell ref="F12:G14"/>
    <mergeCell ref="J12:K14"/>
    <mergeCell ref="M12:N14"/>
    <mergeCell ref="C16:P16"/>
    <mergeCell ref="N5:P5"/>
    <mergeCell ref="N6:P6"/>
    <mergeCell ref="N7:P7"/>
    <mergeCell ref="A9:B10"/>
    <mergeCell ref="C9:E10"/>
    <mergeCell ref="F9:F10"/>
    <mergeCell ref="G9:K10"/>
    <mergeCell ref="N9:P9"/>
    <mergeCell ref="N10:P10"/>
    <mergeCell ref="A1:P1"/>
    <mergeCell ref="N2:P3"/>
    <mergeCell ref="A3:D4"/>
    <mergeCell ref="E3:E4"/>
    <mergeCell ref="M4:P4"/>
    <mergeCell ref="A5:D5"/>
    <mergeCell ref="F5:F6"/>
    <mergeCell ref="G5:H6"/>
    <mergeCell ref="I5:I6"/>
    <mergeCell ref="J5:J6"/>
  </mergeCells>
  <phoneticPr fontId="2"/>
  <dataValidations count="1">
    <dataValidation imeMode="disabled" allowBlank="1" showInputMessage="1" showErrorMessage="1" sqref="G5:H6 J5:J6" xr:uid="{52E69C86-AC12-4452-AC54-FE87F751C10A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91B8-9B68-4A0D-965F-B018553BB037}">
  <dimension ref="A1:V33"/>
  <sheetViews>
    <sheetView workbookViewId="0">
      <selection activeCell="H18" sqref="H18"/>
    </sheetView>
  </sheetViews>
  <sheetFormatPr defaultRowHeight="18.75"/>
  <cols>
    <col min="10" max="10" width="11.25" customWidth="1"/>
    <col min="11" max="11" width="6.75" customWidth="1"/>
  </cols>
  <sheetData>
    <row r="1" spans="1:22" ht="21">
      <c r="A1" s="183" t="s">
        <v>30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85"/>
      <c r="R1" s="85"/>
      <c r="S1" s="85"/>
      <c r="T1" s="85"/>
      <c r="U1" s="85"/>
      <c r="V1" s="85"/>
    </row>
    <row r="2" spans="1:22">
      <c r="A2" s="86"/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8"/>
      <c r="N2" s="232">
        <v>44885</v>
      </c>
      <c r="O2" s="232"/>
      <c r="P2" s="232"/>
      <c r="Q2" s="90"/>
      <c r="R2" s="91"/>
    </row>
    <row r="3" spans="1:22" ht="14.25" customHeight="1">
      <c r="A3" s="92" t="s">
        <v>0</v>
      </c>
      <c r="B3" s="92"/>
      <c r="C3" s="92"/>
      <c r="D3" s="92"/>
      <c r="E3" s="93" t="s">
        <v>1</v>
      </c>
      <c r="F3" s="94"/>
      <c r="G3" s="94"/>
      <c r="H3" s="94"/>
      <c r="I3" s="94"/>
      <c r="J3" s="94"/>
      <c r="K3" s="94"/>
      <c r="L3" s="87"/>
      <c r="M3" s="88"/>
      <c r="N3" s="232"/>
      <c r="O3" s="232"/>
      <c r="P3" s="232"/>
      <c r="Q3" s="90"/>
      <c r="R3" s="91"/>
    </row>
    <row r="4" spans="1:22" ht="21" customHeight="1">
      <c r="A4" s="95"/>
      <c r="B4" s="95"/>
      <c r="C4" s="95"/>
      <c r="D4" s="95"/>
      <c r="E4" s="93"/>
      <c r="F4" s="88"/>
      <c r="G4" s="88"/>
      <c r="H4" s="88"/>
      <c r="I4" s="88"/>
      <c r="J4" s="96"/>
      <c r="K4" s="97"/>
      <c r="L4" s="98" t="s">
        <v>31</v>
      </c>
      <c r="M4" s="233" t="s">
        <v>63</v>
      </c>
      <c r="N4" s="233"/>
      <c r="O4" s="233"/>
      <c r="P4" s="233"/>
      <c r="Q4" s="90"/>
    </row>
    <row r="5" spans="1:22">
      <c r="A5" s="100" t="s">
        <v>32</v>
      </c>
      <c r="B5" s="100"/>
      <c r="C5" s="100"/>
      <c r="D5" s="100"/>
      <c r="E5" s="101"/>
      <c r="F5" s="268" t="s">
        <v>33</v>
      </c>
      <c r="G5" s="234">
        <v>12345</v>
      </c>
      <c r="H5" s="234"/>
      <c r="I5" s="235" t="s">
        <v>34</v>
      </c>
      <c r="J5" s="236">
        <v>678</v>
      </c>
      <c r="K5" s="105"/>
      <c r="L5" s="106" t="s">
        <v>35</v>
      </c>
      <c r="M5" s="237" t="s">
        <v>64</v>
      </c>
      <c r="N5" s="238" t="s">
        <v>22</v>
      </c>
      <c r="O5" s="238"/>
      <c r="P5" s="238"/>
      <c r="Q5" s="109"/>
      <c r="R5" s="109"/>
      <c r="S5" s="109"/>
      <c r="T5" s="109"/>
      <c r="U5" s="109"/>
      <c r="V5" s="109"/>
    </row>
    <row r="6" spans="1:22">
      <c r="A6" s="106"/>
      <c r="B6" s="106"/>
      <c r="C6" s="106"/>
      <c r="D6" s="106"/>
      <c r="E6" s="110"/>
      <c r="F6" s="269"/>
      <c r="G6" s="234"/>
      <c r="H6" s="234"/>
      <c r="I6" s="235"/>
      <c r="J6" s="236"/>
      <c r="K6" s="105"/>
      <c r="L6" s="106"/>
      <c r="M6" s="111" t="s">
        <v>36</v>
      </c>
      <c r="N6" s="239" t="s">
        <v>65</v>
      </c>
      <c r="O6" s="239"/>
      <c r="P6" s="239"/>
      <c r="Q6" s="109"/>
      <c r="R6" s="109"/>
      <c r="S6" s="109"/>
      <c r="T6" s="109"/>
      <c r="U6" s="109"/>
      <c r="V6" s="109"/>
    </row>
    <row r="7" spans="1:22" ht="13.5" customHeight="1">
      <c r="A7" s="88"/>
      <c r="B7" s="88"/>
      <c r="C7" s="88"/>
      <c r="D7" s="88"/>
      <c r="E7" s="94"/>
      <c r="F7" s="88"/>
      <c r="G7" s="88"/>
      <c r="H7" s="88"/>
      <c r="I7" s="88"/>
      <c r="J7" s="96"/>
      <c r="K7" s="112"/>
      <c r="L7" s="106"/>
      <c r="M7" s="111" t="s">
        <v>37</v>
      </c>
      <c r="N7" s="239" t="s">
        <v>65</v>
      </c>
      <c r="O7" s="239"/>
      <c r="P7" s="239"/>
      <c r="R7" s="91"/>
    </row>
    <row r="8" spans="1:22">
      <c r="A8" s="94"/>
      <c r="B8" s="94"/>
      <c r="C8" s="94"/>
      <c r="D8" s="94"/>
      <c r="E8" s="112"/>
      <c r="F8" s="113"/>
      <c r="G8" s="113"/>
      <c r="H8" s="113"/>
      <c r="I8" s="113"/>
      <c r="J8" s="113"/>
      <c r="K8" s="94"/>
      <c r="L8" s="88"/>
      <c r="M8" s="88"/>
      <c r="N8" s="88"/>
      <c r="O8" s="87"/>
      <c r="P8" s="88"/>
    </row>
    <row r="9" spans="1:22" s="20" customFormat="1" ht="15">
      <c r="A9" s="186" t="s">
        <v>38</v>
      </c>
      <c r="B9" s="187"/>
      <c r="C9" s="114">
        <f>K27</f>
        <v>800000</v>
      </c>
      <c r="D9" s="115"/>
      <c r="E9" s="116"/>
      <c r="F9" s="190" t="s">
        <v>39</v>
      </c>
      <c r="G9" s="240" t="s">
        <v>66</v>
      </c>
      <c r="H9" s="241"/>
      <c r="I9" s="241"/>
      <c r="J9" s="241"/>
      <c r="K9" s="242"/>
      <c r="L9" s="19"/>
      <c r="M9" s="120"/>
      <c r="N9" s="121"/>
      <c r="O9" s="121"/>
      <c r="P9" s="121"/>
    </row>
    <row r="10" spans="1:22" s="20" customFormat="1" ht="15">
      <c r="A10" s="188"/>
      <c r="B10" s="189"/>
      <c r="C10" s="122"/>
      <c r="D10" s="123"/>
      <c r="E10" s="124"/>
      <c r="F10" s="191"/>
      <c r="G10" s="243"/>
      <c r="H10" s="244"/>
      <c r="I10" s="244"/>
      <c r="J10" s="244"/>
      <c r="K10" s="245"/>
      <c r="L10" s="19"/>
      <c r="M10" s="120"/>
      <c r="N10" s="128"/>
      <c r="O10" s="128"/>
      <c r="P10" s="128"/>
    </row>
    <row r="11" spans="1:22" s="20" customFormat="1" ht="13.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30"/>
      <c r="L11" s="130"/>
      <c r="M11" s="130"/>
      <c r="N11" s="130"/>
      <c r="O11" s="130"/>
      <c r="P11" s="19"/>
    </row>
    <row r="12" spans="1:22" s="20" customFormat="1" ht="13.5">
      <c r="A12" s="131"/>
      <c r="B12" s="192" t="s">
        <v>40</v>
      </c>
      <c r="C12" s="246">
        <v>1000000</v>
      </c>
      <c r="D12" s="247"/>
      <c r="E12" s="192" t="s">
        <v>41</v>
      </c>
      <c r="F12" s="246">
        <v>100000</v>
      </c>
      <c r="G12" s="247"/>
      <c r="H12" s="134"/>
      <c r="I12" s="192" t="s">
        <v>42</v>
      </c>
      <c r="J12" s="135">
        <f>K27</f>
        <v>800000</v>
      </c>
      <c r="K12" s="136"/>
      <c r="L12" s="192" t="s">
        <v>43</v>
      </c>
      <c r="M12" s="135">
        <f>SUM(C12-F12-J12)</f>
        <v>100000</v>
      </c>
      <c r="N12" s="136"/>
      <c r="O12" s="131"/>
      <c r="P12" s="137"/>
    </row>
    <row r="13" spans="1:22" s="20" customFormat="1" ht="13.5">
      <c r="A13" s="131"/>
      <c r="B13" s="138" t="s">
        <v>44</v>
      </c>
      <c r="C13" s="248"/>
      <c r="D13" s="249"/>
      <c r="E13" s="138" t="s">
        <v>45</v>
      </c>
      <c r="F13" s="248"/>
      <c r="G13" s="249"/>
      <c r="H13" s="138"/>
      <c r="I13" s="138" t="s">
        <v>46</v>
      </c>
      <c r="J13" s="141"/>
      <c r="K13" s="142"/>
      <c r="L13" s="138" t="s">
        <v>47</v>
      </c>
      <c r="M13" s="141"/>
      <c r="N13" s="142"/>
      <c r="O13" s="131"/>
      <c r="P13" s="137"/>
    </row>
    <row r="14" spans="1:22" s="20" customFormat="1" ht="13.5">
      <c r="A14" s="131"/>
      <c r="B14" s="138"/>
      <c r="C14" s="250"/>
      <c r="D14" s="251"/>
      <c r="E14" s="138" t="s">
        <v>48</v>
      </c>
      <c r="F14" s="250"/>
      <c r="G14" s="251"/>
      <c r="H14" s="138"/>
      <c r="I14" s="138" t="s">
        <v>49</v>
      </c>
      <c r="J14" s="145"/>
      <c r="K14" s="146"/>
      <c r="L14" s="138"/>
      <c r="M14" s="145"/>
      <c r="N14" s="146"/>
      <c r="O14" s="131"/>
      <c r="P14" s="137"/>
    </row>
    <row r="15" spans="1:22" s="20" customFormat="1" ht="13.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7"/>
    </row>
    <row r="16" spans="1:22" s="20" customFormat="1" ht="13.5">
      <c r="A16" s="131"/>
      <c r="B16" s="131" t="s">
        <v>50</v>
      </c>
      <c r="C16" s="252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4"/>
    </row>
    <row r="17" spans="1:16" s="20" customFormat="1" ht="13.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7"/>
    </row>
    <row r="18" spans="1:16" s="20" customFormat="1" ht="13.5">
      <c r="A18" s="196" t="s">
        <v>51</v>
      </c>
      <c r="B18" s="193" t="s">
        <v>52</v>
      </c>
      <c r="C18" s="194"/>
      <c r="D18" s="195"/>
      <c r="E18" s="193" t="s">
        <v>53</v>
      </c>
      <c r="F18" s="194"/>
      <c r="G18" s="195"/>
      <c r="H18" s="196" t="s">
        <v>54</v>
      </c>
      <c r="I18" s="196" t="s">
        <v>55</v>
      </c>
      <c r="J18" s="196" t="s">
        <v>56</v>
      </c>
      <c r="K18" s="193" t="s">
        <v>57</v>
      </c>
      <c r="L18" s="194"/>
      <c r="M18" s="195"/>
      <c r="N18" s="203" t="s">
        <v>58</v>
      </c>
      <c r="O18" s="204"/>
      <c r="P18" s="205"/>
    </row>
    <row r="19" spans="1:16" s="20" customFormat="1" ht="17.25">
      <c r="A19" s="148">
        <v>1</v>
      </c>
      <c r="B19" s="255" t="s">
        <v>67</v>
      </c>
      <c r="C19" s="256"/>
      <c r="D19" s="257"/>
      <c r="E19" s="255" t="s">
        <v>68</v>
      </c>
      <c r="F19" s="256"/>
      <c r="G19" s="257"/>
      <c r="H19" s="258">
        <v>0.6</v>
      </c>
      <c r="I19" s="259"/>
      <c r="J19" s="259"/>
      <c r="K19" s="153">
        <f t="shared" ref="K19:K24" si="0">$C$12*H19</f>
        <v>600000</v>
      </c>
      <c r="L19" s="154"/>
      <c r="M19" s="155"/>
      <c r="N19" s="156"/>
      <c r="O19" s="157"/>
      <c r="P19" s="158"/>
    </row>
    <row r="20" spans="1:16" s="20" customFormat="1" ht="17.25">
      <c r="A20" s="148">
        <v>2</v>
      </c>
      <c r="B20" s="255" t="s">
        <v>67</v>
      </c>
      <c r="C20" s="256"/>
      <c r="D20" s="257"/>
      <c r="E20" s="255" t="s">
        <v>69</v>
      </c>
      <c r="F20" s="256"/>
      <c r="G20" s="257"/>
      <c r="H20" s="258">
        <v>0.2</v>
      </c>
      <c r="I20" s="259"/>
      <c r="J20" s="259"/>
      <c r="K20" s="153">
        <f t="shared" si="0"/>
        <v>200000</v>
      </c>
      <c r="L20" s="154"/>
      <c r="M20" s="155"/>
      <c r="N20" s="156"/>
      <c r="O20" s="157"/>
      <c r="P20" s="158"/>
    </row>
    <row r="21" spans="1:16" s="20" customFormat="1" ht="17.25">
      <c r="A21" s="148">
        <v>3</v>
      </c>
      <c r="B21" s="255"/>
      <c r="C21" s="256"/>
      <c r="D21" s="257"/>
      <c r="E21" s="255"/>
      <c r="F21" s="256"/>
      <c r="G21" s="257"/>
      <c r="H21" s="258"/>
      <c r="I21" s="259"/>
      <c r="J21" s="259"/>
      <c r="K21" s="153">
        <f t="shared" si="0"/>
        <v>0</v>
      </c>
      <c r="L21" s="154"/>
      <c r="M21" s="155"/>
      <c r="N21" s="156"/>
      <c r="O21" s="157"/>
      <c r="P21" s="158"/>
    </row>
    <row r="22" spans="1:16" s="20" customFormat="1" ht="17.25">
      <c r="A22" s="148">
        <v>4</v>
      </c>
      <c r="B22" s="255"/>
      <c r="C22" s="256"/>
      <c r="D22" s="257"/>
      <c r="E22" s="255"/>
      <c r="F22" s="256"/>
      <c r="G22" s="257"/>
      <c r="H22" s="258"/>
      <c r="I22" s="259"/>
      <c r="J22" s="259"/>
      <c r="K22" s="153">
        <f t="shared" si="0"/>
        <v>0</v>
      </c>
      <c r="L22" s="154"/>
      <c r="M22" s="155"/>
      <c r="N22" s="156"/>
      <c r="O22" s="157"/>
      <c r="P22" s="158"/>
    </row>
    <row r="23" spans="1:16" s="20" customFormat="1" ht="17.25">
      <c r="A23" s="148">
        <v>5</v>
      </c>
      <c r="B23" s="255"/>
      <c r="C23" s="256"/>
      <c r="D23" s="257"/>
      <c r="E23" s="255"/>
      <c r="F23" s="256"/>
      <c r="G23" s="257"/>
      <c r="H23" s="258"/>
      <c r="I23" s="259"/>
      <c r="J23" s="259"/>
      <c r="K23" s="153">
        <f t="shared" si="0"/>
        <v>0</v>
      </c>
      <c r="L23" s="154"/>
      <c r="M23" s="155"/>
      <c r="N23" s="156"/>
      <c r="O23" s="157"/>
      <c r="P23" s="158"/>
    </row>
    <row r="24" spans="1:16" s="20" customFormat="1" ht="17.25">
      <c r="A24" s="148">
        <v>6</v>
      </c>
      <c r="B24" s="255"/>
      <c r="C24" s="256"/>
      <c r="D24" s="257"/>
      <c r="E24" s="255"/>
      <c r="F24" s="256"/>
      <c r="G24" s="257"/>
      <c r="H24" s="258"/>
      <c r="I24" s="259"/>
      <c r="J24" s="259"/>
      <c r="K24" s="153">
        <f>$C$12*H24</f>
        <v>0</v>
      </c>
      <c r="L24" s="154"/>
      <c r="M24" s="155"/>
      <c r="N24" s="156"/>
      <c r="O24" s="157"/>
      <c r="P24" s="158"/>
    </row>
    <row r="25" spans="1:16" s="20" customFormat="1" ht="17.25">
      <c r="A25" s="197" t="s">
        <v>59</v>
      </c>
      <c r="B25" s="198"/>
      <c r="C25" s="198"/>
      <c r="D25" s="199"/>
      <c r="E25" s="260"/>
      <c r="F25" s="261"/>
      <c r="G25" s="262"/>
      <c r="H25" s="263"/>
      <c r="I25" s="148"/>
      <c r="J25" s="264"/>
      <c r="K25" s="166">
        <f>SUM(K19:M24)</f>
        <v>800000</v>
      </c>
      <c r="L25" s="167"/>
      <c r="M25" s="168"/>
      <c r="N25" s="169"/>
      <c r="O25" s="170"/>
      <c r="P25" s="171"/>
    </row>
    <row r="26" spans="1:16" s="20" customFormat="1" ht="17.25">
      <c r="A26" s="197" t="s">
        <v>60</v>
      </c>
      <c r="B26" s="198"/>
      <c r="C26" s="198"/>
      <c r="D26" s="199"/>
      <c r="E26" s="265"/>
      <c r="F26" s="266"/>
      <c r="G26" s="267"/>
      <c r="H26" s="263"/>
      <c r="I26" s="148"/>
      <c r="J26" s="264"/>
      <c r="K26" s="166" t="s">
        <v>61</v>
      </c>
      <c r="L26" s="167"/>
      <c r="M26" s="168"/>
      <c r="N26" s="169"/>
      <c r="O26" s="170"/>
      <c r="P26" s="171"/>
    </row>
    <row r="27" spans="1:16" s="20" customFormat="1" ht="14.25">
      <c r="A27" s="200" t="s">
        <v>62</v>
      </c>
      <c r="B27" s="201"/>
      <c r="C27" s="201"/>
      <c r="D27" s="201"/>
      <c r="E27" s="201"/>
      <c r="F27" s="201"/>
      <c r="G27" s="201"/>
      <c r="H27" s="201"/>
      <c r="I27" s="201"/>
      <c r="J27" s="202"/>
      <c r="K27" s="166">
        <f>SUM(K25:M26)</f>
        <v>800000</v>
      </c>
      <c r="L27" s="167"/>
      <c r="M27" s="168"/>
      <c r="N27" s="169"/>
      <c r="O27" s="170"/>
      <c r="P27" s="171"/>
    </row>
    <row r="28" spans="1:16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6"/>
    </row>
    <row r="29" spans="1:16">
      <c r="A29" s="177"/>
      <c r="B29" s="177"/>
      <c r="C29" s="177"/>
      <c r="D29" s="177"/>
      <c r="E29" s="177"/>
      <c r="F29" s="177"/>
      <c r="G29" s="178"/>
      <c r="H29" s="177"/>
      <c r="I29" s="177"/>
      <c r="J29" s="177"/>
      <c r="K29" s="177"/>
      <c r="L29" s="177"/>
      <c r="M29" s="177"/>
      <c r="N29" s="177"/>
      <c r="O29" s="177"/>
      <c r="P29" s="177"/>
    </row>
    <row r="30" spans="1:16">
      <c r="A30" s="179"/>
      <c r="B30" s="179"/>
      <c r="C30" s="179"/>
      <c r="D30" s="179"/>
      <c r="E30" s="179"/>
      <c r="F30" s="179"/>
      <c r="G30" s="180"/>
      <c r="H30" s="181"/>
      <c r="I30" s="181"/>
      <c r="J30" s="181"/>
      <c r="K30" s="179"/>
      <c r="L30" s="179"/>
      <c r="M30" s="179"/>
      <c r="N30" s="179"/>
      <c r="O30" s="179"/>
      <c r="P30" s="179"/>
    </row>
    <row r="31" spans="1:16">
      <c r="A31" s="179"/>
      <c r="B31" s="179"/>
      <c r="C31" s="179"/>
      <c r="D31" s="179"/>
      <c r="E31" s="179"/>
      <c r="F31" s="179"/>
      <c r="G31" s="180"/>
      <c r="H31" s="181"/>
      <c r="I31" s="181"/>
      <c r="J31" s="181"/>
      <c r="K31" s="179"/>
      <c r="L31" s="179"/>
      <c r="M31" s="179"/>
      <c r="N31" s="179"/>
      <c r="O31" s="179"/>
      <c r="P31" s="179"/>
    </row>
    <row r="32" spans="1:16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</row>
  </sheetData>
  <sheetProtection algorithmName="SHA-512" hashValue="2wQHDrE8bGJCw4gp1Ey7rDSIh/Pku2zofDDR1QfsY77Ox+ax9IoOdod12hawoCzK5II01el4H/58yP2WKt9x7g==" saltValue="lv8t9DdNebQ37eYFbg+pQA==" spinCount="100000" sheet="1" objects="1" scenarios="1"/>
  <mergeCells count="63">
    <mergeCell ref="A27:J27"/>
    <mergeCell ref="K27:M27"/>
    <mergeCell ref="N27:P27"/>
    <mergeCell ref="A25:D25"/>
    <mergeCell ref="E25:G25"/>
    <mergeCell ref="K25:M25"/>
    <mergeCell ref="N25:P25"/>
    <mergeCell ref="A26:D26"/>
    <mergeCell ref="E26:G26"/>
    <mergeCell ref="K26:M26"/>
    <mergeCell ref="N26:P26"/>
    <mergeCell ref="B23:D23"/>
    <mergeCell ref="E23:G23"/>
    <mergeCell ref="K23:M23"/>
    <mergeCell ref="N23:P23"/>
    <mergeCell ref="B24:D24"/>
    <mergeCell ref="E24:G24"/>
    <mergeCell ref="K24:M24"/>
    <mergeCell ref="N24:P24"/>
    <mergeCell ref="B21:D21"/>
    <mergeCell ref="E21:G21"/>
    <mergeCell ref="K21:M21"/>
    <mergeCell ref="N21:P21"/>
    <mergeCell ref="B22:D22"/>
    <mergeCell ref="E22:G22"/>
    <mergeCell ref="K22:M22"/>
    <mergeCell ref="N22:P22"/>
    <mergeCell ref="B19:D19"/>
    <mergeCell ref="E19:G19"/>
    <mergeCell ref="K19:M19"/>
    <mergeCell ref="N19:P19"/>
    <mergeCell ref="B20:D20"/>
    <mergeCell ref="E20:G20"/>
    <mergeCell ref="K20:M20"/>
    <mergeCell ref="N20:P20"/>
    <mergeCell ref="K11:O11"/>
    <mergeCell ref="C12:D14"/>
    <mergeCell ref="F12:G14"/>
    <mergeCell ref="J12:K14"/>
    <mergeCell ref="M12:N14"/>
    <mergeCell ref="B18:D18"/>
    <mergeCell ref="E18:G18"/>
    <mergeCell ref="K18:M18"/>
    <mergeCell ref="N18:P18"/>
    <mergeCell ref="N5:P5"/>
    <mergeCell ref="N6:P6"/>
    <mergeCell ref="N7:P7"/>
    <mergeCell ref="A9:B10"/>
    <mergeCell ref="C9:E10"/>
    <mergeCell ref="F9:F10"/>
    <mergeCell ref="G9:K10"/>
    <mergeCell ref="N9:P9"/>
    <mergeCell ref="N10:P10"/>
    <mergeCell ref="A1:P1"/>
    <mergeCell ref="N2:P3"/>
    <mergeCell ref="A3:D4"/>
    <mergeCell ref="E3:E4"/>
    <mergeCell ref="M4:P4"/>
    <mergeCell ref="A5:D5"/>
    <mergeCell ref="F5:F6"/>
    <mergeCell ref="G5:H6"/>
    <mergeCell ref="I5:I6"/>
    <mergeCell ref="J5:J6"/>
  </mergeCells>
  <phoneticPr fontId="2"/>
  <dataValidations count="1">
    <dataValidation imeMode="disabled" allowBlank="1" showInputMessage="1" showErrorMessage="1" sqref="G5:H6 J5:J6" xr:uid="{612A977B-A248-4CD3-AAD6-CA3CD79783A2}"/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49A9-030D-4220-9251-B4FB47DB9BF4}">
  <sheetPr>
    <tabColor theme="4" tint="0.59999389629810485"/>
  </sheetPr>
  <dimension ref="A1:V33"/>
  <sheetViews>
    <sheetView workbookViewId="0">
      <selection activeCell="J12" sqref="J12:K14"/>
    </sheetView>
  </sheetViews>
  <sheetFormatPr defaultRowHeight="18.75"/>
  <cols>
    <col min="10" max="10" width="11.25" customWidth="1"/>
    <col min="11" max="11" width="6.75" customWidth="1"/>
  </cols>
  <sheetData>
    <row r="1" spans="1:22" ht="21">
      <c r="A1" s="348" t="s">
        <v>30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85"/>
      <c r="R1" s="85"/>
      <c r="S1" s="85"/>
      <c r="T1" s="85"/>
      <c r="U1" s="85"/>
      <c r="V1" s="85"/>
    </row>
    <row r="2" spans="1:22">
      <c r="A2" s="86"/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8"/>
      <c r="N2" s="89">
        <v>44885</v>
      </c>
      <c r="O2" s="89"/>
      <c r="P2" s="89"/>
      <c r="Q2" s="90"/>
      <c r="R2" s="91"/>
    </row>
    <row r="3" spans="1:22" ht="14.25" customHeight="1">
      <c r="A3" s="206" t="s">
        <v>0</v>
      </c>
      <c r="B3" s="206"/>
      <c r="C3" s="206"/>
      <c r="D3" s="206"/>
      <c r="E3" s="93" t="s">
        <v>1</v>
      </c>
      <c r="F3" s="94"/>
      <c r="G3" s="94"/>
      <c r="H3" s="94"/>
      <c r="I3" s="94"/>
      <c r="J3" s="94"/>
      <c r="K3" s="94"/>
      <c r="L3" s="87"/>
      <c r="M3" s="88"/>
      <c r="N3" s="89"/>
      <c r="O3" s="89"/>
      <c r="P3" s="89"/>
      <c r="Q3" s="90"/>
      <c r="R3" s="91"/>
    </row>
    <row r="4" spans="1:22" ht="21" customHeight="1">
      <c r="A4" s="207"/>
      <c r="B4" s="207"/>
      <c r="C4" s="207"/>
      <c r="D4" s="207"/>
      <c r="E4" s="93"/>
      <c r="F4" s="88"/>
      <c r="G4" s="88"/>
      <c r="H4" s="88"/>
      <c r="I4" s="88"/>
      <c r="J4" s="96"/>
      <c r="K4" s="97"/>
      <c r="L4" s="98" t="s">
        <v>31</v>
      </c>
      <c r="M4" s="99"/>
      <c r="N4" s="99"/>
      <c r="O4" s="99"/>
      <c r="P4" s="99"/>
      <c r="Q4" s="90"/>
    </row>
    <row r="5" spans="1:22" ht="18.75" customHeight="1">
      <c r="A5" s="359" t="s">
        <v>32</v>
      </c>
      <c r="B5" s="359"/>
      <c r="C5" s="359"/>
      <c r="D5" s="359"/>
      <c r="E5" s="101"/>
      <c r="F5" s="184" t="s">
        <v>33</v>
      </c>
      <c r="G5" s="102"/>
      <c r="H5" s="102"/>
      <c r="I5" s="103" t="s">
        <v>34</v>
      </c>
      <c r="J5" s="104"/>
      <c r="K5" s="105"/>
      <c r="L5" s="106" t="s">
        <v>35</v>
      </c>
      <c r="M5" s="270"/>
      <c r="N5" s="108"/>
      <c r="O5" s="108"/>
      <c r="P5" s="108"/>
      <c r="Q5" s="109"/>
      <c r="R5" s="109"/>
      <c r="S5" s="109"/>
      <c r="T5" s="109"/>
      <c r="U5" s="109"/>
      <c r="V5" s="109"/>
    </row>
    <row r="6" spans="1:22" ht="18.75" customHeight="1">
      <c r="A6" s="106"/>
      <c r="B6" s="106"/>
      <c r="C6" s="106"/>
      <c r="D6" s="106"/>
      <c r="E6" s="110"/>
      <c r="F6" s="185"/>
      <c r="G6" s="102"/>
      <c r="H6" s="102"/>
      <c r="I6" s="103"/>
      <c r="J6" s="104"/>
      <c r="K6" s="105"/>
      <c r="L6" s="106"/>
      <c r="M6" s="111" t="s">
        <v>36</v>
      </c>
      <c r="N6" s="271"/>
      <c r="O6" s="271"/>
      <c r="P6" s="271"/>
      <c r="Q6" s="109"/>
      <c r="R6" s="109"/>
      <c r="S6" s="109"/>
      <c r="T6" s="109"/>
      <c r="U6" s="109"/>
      <c r="V6" s="109"/>
    </row>
    <row r="7" spans="1:22" ht="13.5" customHeight="1">
      <c r="A7" s="88"/>
      <c r="B7" s="88"/>
      <c r="C7" s="88"/>
      <c r="D7" s="88"/>
      <c r="E7" s="94"/>
      <c r="F7" s="88"/>
      <c r="G7" s="88"/>
      <c r="H7" s="88"/>
      <c r="I7" s="88"/>
      <c r="J7" s="96"/>
      <c r="K7" s="112"/>
      <c r="L7" s="106"/>
      <c r="M7" s="111" t="s">
        <v>37</v>
      </c>
      <c r="N7" s="271"/>
      <c r="O7" s="271"/>
      <c r="P7" s="271"/>
      <c r="R7" s="91"/>
    </row>
    <row r="8" spans="1:22">
      <c r="A8" s="94"/>
      <c r="B8" s="94"/>
      <c r="C8" s="94"/>
      <c r="D8" s="94"/>
      <c r="E8" s="112"/>
      <c r="F8" s="113"/>
      <c r="G8" s="113"/>
      <c r="H8" s="113"/>
      <c r="I8" s="113"/>
      <c r="J8" s="113"/>
      <c r="K8" s="94"/>
      <c r="L8" s="88"/>
      <c r="M8" s="88"/>
      <c r="N8" s="88"/>
      <c r="O8" s="87"/>
      <c r="P8" s="88"/>
    </row>
    <row r="9" spans="1:22">
      <c r="A9" s="325" t="s">
        <v>38</v>
      </c>
      <c r="B9" s="326"/>
      <c r="C9" s="475">
        <f>J12</f>
        <v>0</v>
      </c>
      <c r="D9" s="476"/>
      <c r="E9" s="477"/>
      <c r="F9" s="329" t="s">
        <v>39</v>
      </c>
      <c r="G9" s="272"/>
      <c r="H9" s="273"/>
      <c r="I9" s="273"/>
      <c r="J9" s="273"/>
      <c r="K9" s="274"/>
      <c r="L9" s="17"/>
      <c r="M9" s="275"/>
      <c r="N9" s="276"/>
      <c r="O9" s="276"/>
      <c r="P9" s="276"/>
    </row>
    <row r="10" spans="1:22">
      <c r="A10" s="327"/>
      <c r="B10" s="328"/>
      <c r="C10" s="478"/>
      <c r="D10" s="479"/>
      <c r="E10" s="480"/>
      <c r="F10" s="330"/>
      <c r="G10" s="277"/>
      <c r="H10" s="278"/>
      <c r="I10" s="278"/>
      <c r="J10" s="278"/>
      <c r="K10" s="279"/>
      <c r="L10" s="17"/>
      <c r="M10" s="275"/>
      <c r="N10" s="280"/>
      <c r="O10" s="280"/>
      <c r="P10" s="280"/>
    </row>
    <row r="11" spans="1:22">
      <c r="A11" s="281"/>
      <c r="B11" s="281"/>
      <c r="C11" s="281"/>
      <c r="D11" s="281"/>
      <c r="E11" s="281"/>
      <c r="F11" s="281"/>
      <c r="G11" s="281"/>
      <c r="H11" s="281"/>
      <c r="I11" s="281"/>
      <c r="J11" s="281"/>
      <c r="K11" s="282"/>
      <c r="L11" s="282"/>
      <c r="M11" s="282"/>
      <c r="N11" s="282"/>
      <c r="O11" s="282"/>
      <c r="P11" s="17"/>
    </row>
    <row r="12" spans="1:22" ht="13.5" customHeight="1">
      <c r="A12" s="283"/>
      <c r="B12" s="331" t="s">
        <v>40</v>
      </c>
      <c r="C12" s="284"/>
      <c r="D12" s="285"/>
      <c r="E12" s="331" t="s">
        <v>41</v>
      </c>
      <c r="F12" s="284"/>
      <c r="G12" s="285"/>
      <c r="H12" s="286"/>
      <c r="I12" s="331" t="s">
        <v>42</v>
      </c>
      <c r="J12" s="469">
        <f>K27</f>
        <v>0</v>
      </c>
      <c r="K12" s="470"/>
      <c r="L12" s="331" t="s">
        <v>43</v>
      </c>
      <c r="M12" s="287"/>
      <c r="N12" s="288"/>
      <c r="O12" s="283"/>
      <c r="P12" s="289"/>
    </row>
    <row r="13" spans="1:22" ht="13.5" customHeight="1">
      <c r="A13" s="283"/>
      <c r="B13" s="290" t="s">
        <v>44</v>
      </c>
      <c r="C13" s="291"/>
      <c r="D13" s="292"/>
      <c r="E13" s="290" t="s">
        <v>45</v>
      </c>
      <c r="F13" s="291"/>
      <c r="G13" s="292"/>
      <c r="H13" s="290"/>
      <c r="I13" s="290" t="s">
        <v>46</v>
      </c>
      <c r="J13" s="471"/>
      <c r="K13" s="472"/>
      <c r="L13" s="290" t="s">
        <v>47</v>
      </c>
      <c r="M13" s="293"/>
      <c r="N13" s="294"/>
      <c r="O13" s="283"/>
      <c r="P13" s="289"/>
    </row>
    <row r="14" spans="1:22" ht="13.5" customHeight="1">
      <c r="A14" s="283"/>
      <c r="B14" s="290"/>
      <c r="C14" s="295"/>
      <c r="D14" s="296"/>
      <c r="E14" s="290" t="s">
        <v>70</v>
      </c>
      <c r="F14" s="295"/>
      <c r="G14" s="296"/>
      <c r="H14" s="290"/>
      <c r="I14" s="290" t="s">
        <v>49</v>
      </c>
      <c r="J14" s="473"/>
      <c r="K14" s="474"/>
      <c r="L14" s="290"/>
      <c r="M14" s="297"/>
      <c r="N14" s="298"/>
      <c r="O14" s="283"/>
      <c r="P14" s="289"/>
    </row>
    <row r="15" spans="1:22">
      <c r="A15" s="283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9"/>
    </row>
    <row r="16" spans="1:22">
      <c r="A16" s="283"/>
      <c r="B16" s="283" t="s">
        <v>50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</row>
    <row r="17" spans="1:16">
      <c r="A17" s="283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9"/>
    </row>
    <row r="18" spans="1:16">
      <c r="A18" s="456" t="s">
        <v>51</v>
      </c>
      <c r="B18" s="457" t="s">
        <v>52</v>
      </c>
      <c r="C18" s="458"/>
      <c r="D18" s="459"/>
      <c r="E18" s="457" t="s">
        <v>53</v>
      </c>
      <c r="F18" s="458"/>
      <c r="G18" s="459"/>
      <c r="H18" s="456" t="s">
        <v>54</v>
      </c>
      <c r="I18" s="456" t="s">
        <v>55</v>
      </c>
      <c r="J18" s="456" t="s">
        <v>56</v>
      </c>
      <c r="K18" s="457" t="s">
        <v>57</v>
      </c>
      <c r="L18" s="458"/>
      <c r="M18" s="459"/>
      <c r="N18" s="460" t="s">
        <v>58</v>
      </c>
      <c r="O18" s="461"/>
      <c r="P18" s="462"/>
    </row>
    <row r="19" spans="1:16">
      <c r="A19" s="300">
        <v>1</v>
      </c>
      <c r="B19" s="301"/>
      <c r="C19" s="302"/>
      <c r="D19" s="303"/>
      <c r="E19" s="301"/>
      <c r="F19" s="302"/>
      <c r="G19" s="303"/>
      <c r="H19" s="304"/>
      <c r="I19" s="305"/>
      <c r="J19" s="305"/>
      <c r="K19" s="306">
        <f>H19*J19</f>
        <v>0</v>
      </c>
      <c r="L19" s="307"/>
      <c r="M19" s="308"/>
      <c r="N19" s="309"/>
      <c r="O19" s="310"/>
      <c r="P19" s="311"/>
    </row>
    <row r="20" spans="1:16">
      <c r="A20" s="300">
        <v>2</v>
      </c>
      <c r="B20" s="301"/>
      <c r="C20" s="302"/>
      <c r="D20" s="303"/>
      <c r="E20" s="301"/>
      <c r="F20" s="302"/>
      <c r="G20" s="303"/>
      <c r="H20" s="312"/>
      <c r="I20" s="305"/>
      <c r="J20" s="305"/>
      <c r="K20" s="306">
        <f>H20*J20</f>
        <v>0</v>
      </c>
      <c r="L20" s="307"/>
      <c r="M20" s="308"/>
      <c r="N20" s="309"/>
      <c r="O20" s="310"/>
      <c r="P20" s="311"/>
    </row>
    <row r="21" spans="1:16">
      <c r="A21" s="300">
        <v>3</v>
      </c>
      <c r="B21" s="301"/>
      <c r="C21" s="302"/>
      <c r="D21" s="303"/>
      <c r="E21" s="301"/>
      <c r="F21" s="302"/>
      <c r="G21" s="303"/>
      <c r="H21" s="312"/>
      <c r="I21" s="305"/>
      <c r="J21" s="305"/>
      <c r="K21" s="306">
        <f>H21*J21</f>
        <v>0</v>
      </c>
      <c r="L21" s="307"/>
      <c r="M21" s="308"/>
      <c r="N21" s="309"/>
      <c r="O21" s="310"/>
      <c r="P21" s="311"/>
    </row>
    <row r="22" spans="1:16">
      <c r="A22" s="300">
        <v>4</v>
      </c>
      <c r="B22" s="301"/>
      <c r="C22" s="302"/>
      <c r="D22" s="303"/>
      <c r="E22" s="301"/>
      <c r="F22" s="302"/>
      <c r="G22" s="303"/>
      <c r="H22" s="312"/>
      <c r="I22" s="305"/>
      <c r="J22" s="305"/>
      <c r="K22" s="306">
        <f>H22*J22</f>
        <v>0</v>
      </c>
      <c r="L22" s="307"/>
      <c r="M22" s="308"/>
      <c r="N22" s="309"/>
      <c r="O22" s="310"/>
      <c r="P22" s="311"/>
    </row>
    <row r="23" spans="1:16">
      <c r="A23" s="300">
        <v>5</v>
      </c>
      <c r="B23" s="301"/>
      <c r="C23" s="302"/>
      <c r="D23" s="303"/>
      <c r="E23" s="301"/>
      <c r="F23" s="302"/>
      <c r="G23" s="303"/>
      <c r="H23" s="312"/>
      <c r="I23" s="305"/>
      <c r="J23" s="305"/>
      <c r="K23" s="306">
        <f t="shared" ref="K20:K24" si="0">H23*J23</f>
        <v>0</v>
      </c>
      <c r="L23" s="307"/>
      <c r="M23" s="308"/>
      <c r="N23" s="309"/>
      <c r="O23" s="310"/>
      <c r="P23" s="311"/>
    </row>
    <row r="24" spans="1:16">
      <c r="A24" s="300">
        <v>6</v>
      </c>
      <c r="B24" s="301"/>
      <c r="C24" s="302"/>
      <c r="D24" s="303"/>
      <c r="E24" s="301"/>
      <c r="F24" s="302"/>
      <c r="G24" s="303"/>
      <c r="H24" s="312"/>
      <c r="I24" s="305"/>
      <c r="J24" s="305"/>
      <c r="K24" s="306">
        <f t="shared" si="0"/>
        <v>0</v>
      </c>
      <c r="L24" s="307"/>
      <c r="M24" s="308"/>
      <c r="N24" s="309"/>
      <c r="O24" s="310"/>
      <c r="P24" s="311"/>
    </row>
    <row r="25" spans="1:16">
      <c r="A25" s="463" t="s">
        <v>59</v>
      </c>
      <c r="B25" s="464"/>
      <c r="C25" s="464"/>
      <c r="D25" s="465"/>
      <c r="E25" s="313"/>
      <c r="F25" s="314"/>
      <c r="G25" s="315"/>
      <c r="H25" s="316"/>
      <c r="I25" s="317"/>
      <c r="J25" s="318"/>
      <c r="K25" s="306">
        <f>SUM(K19:M24)</f>
        <v>0</v>
      </c>
      <c r="L25" s="307"/>
      <c r="M25" s="308"/>
      <c r="N25" s="319"/>
      <c r="O25" s="320"/>
      <c r="P25" s="321"/>
    </row>
    <row r="26" spans="1:16">
      <c r="A26" s="463" t="s">
        <v>60</v>
      </c>
      <c r="B26" s="464"/>
      <c r="C26" s="464"/>
      <c r="D26" s="465"/>
      <c r="E26" s="322"/>
      <c r="F26" s="323"/>
      <c r="G26" s="324"/>
      <c r="H26" s="316"/>
      <c r="I26" s="317"/>
      <c r="J26" s="318"/>
      <c r="K26" s="306" t="s">
        <v>61</v>
      </c>
      <c r="L26" s="307"/>
      <c r="M26" s="308"/>
      <c r="N26" s="319"/>
      <c r="O26" s="320"/>
      <c r="P26" s="321"/>
    </row>
    <row r="27" spans="1:16">
      <c r="A27" s="466" t="s">
        <v>62</v>
      </c>
      <c r="B27" s="467"/>
      <c r="C27" s="467"/>
      <c r="D27" s="467"/>
      <c r="E27" s="467"/>
      <c r="F27" s="467"/>
      <c r="G27" s="467"/>
      <c r="H27" s="467"/>
      <c r="I27" s="467"/>
      <c r="J27" s="468"/>
      <c r="K27" s="306">
        <f>SUM(K25:M26)</f>
        <v>0</v>
      </c>
      <c r="L27" s="307"/>
      <c r="M27" s="308"/>
      <c r="N27" s="319"/>
      <c r="O27" s="320"/>
      <c r="P27" s="321"/>
    </row>
    <row r="28" spans="1:16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6"/>
    </row>
    <row r="29" spans="1:16">
      <c r="A29" s="177"/>
      <c r="B29" s="177"/>
      <c r="C29" s="177"/>
      <c r="D29" s="177"/>
      <c r="E29" s="177"/>
      <c r="F29" s="177"/>
      <c r="G29" s="178"/>
      <c r="H29" s="177"/>
      <c r="I29" s="177"/>
      <c r="J29" s="177"/>
      <c r="K29" s="177"/>
      <c r="L29" s="177"/>
      <c r="M29" s="177"/>
      <c r="N29" s="177"/>
      <c r="O29" s="177"/>
      <c r="P29" s="177"/>
    </row>
    <row r="30" spans="1:16">
      <c r="A30" s="179"/>
      <c r="B30" s="179"/>
      <c r="C30" s="179"/>
      <c r="D30" s="179"/>
      <c r="E30" s="179"/>
      <c r="F30" s="179"/>
      <c r="G30" s="180"/>
      <c r="H30" s="181"/>
      <c r="I30" s="181"/>
      <c r="J30" s="181"/>
      <c r="K30" s="179"/>
      <c r="L30" s="179"/>
      <c r="M30" s="179"/>
      <c r="N30" s="179"/>
      <c r="O30" s="179"/>
      <c r="P30" s="179"/>
    </row>
    <row r="31" spans="1:16">
      <c r="A31" s="179"/>
      <c r="B31" s="179"/>
      <c r="C31" s="179"/>
      <c r="D31" s="179"/>
      <c r="E31" s="179"/>
      <c r="F31" s="179"/>
      <c r="G31" s="180"/>
      <c r="H31" s="181"/>
      <c r="I31" s="181"/>
      <c r="J31" s="181"/>
      <c r="K31" s="179"/>
      <c r="L31" s="179"/>
      <c r="M31" s="179"/>
      <c r="N31" s="179"/>
      <c r="O31" s="179"/>
      <c r="P31" s="179"/>
    </row>
    <row r="32" spans="1:16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</row>
  </sheetData>
  <sheetProtection algorithmName="SHA-512" hashValue="XHowDQSc+Xlt+rloZq6iHtI8wATRkILJwFgSp7luAQIvGfVrPK9BZm0izmzdpP2uH0//ZxrPgQlOBpURAhV9yA==" saltValue="8MjAGSrs0uH7DpSfWLw6ag==" spinCount="100000" sheet="1" objects="1" scenarios="1"/>
  <mergeCells count="64">
    <mergeCell ref="A26:D26"/>
    <mergeCell ref="E26:G26"/>
    <mergeCell ref="K26:M26"/>
    <mergeCell ref="N26:P26"/>
    <mergeCell ref="A27:J27"/>
    <mergeCell ref="K27:M27"/>
    <mergeCell ref="N27:P27"/>
    <mergeCell ref="B24:D24"/>
    <mergeCell ref="E24:G24"/>
    <mergeCell ref="K24:M24"/>
    <mergeCell ref="N24:P24"/>
    <mergeCell ref="A25:D25"/>
    <mergeCell ref="E25:G25"/>
    <mergeCell ref="K25:M25"/>
    <mergeCell ref="N25:P25"/>
    <mergeCell ref="B22:D22"/>
    <mergeCell ref="E22:G22"/>
    <mergeCell ref="K22:M22"/>
    <mergeCell ref="N22:P22"/>
    <mergeCell ref="B23:D23"/>
    <mergeCell ref="E23:G23"/>
    <mergeCell ref="K23:M23"/>
    <mergeCell ref="N23:P23"/>
    <mergeCell ref="B20:D20"/>
    <mergeCell ref="E20:G20"/>
    <mergeCell ref="K20:M20"/>
    <mergeCell ref="N20:P20"/>
    <mergeCell ref="B21:D21"/>
    <mergeCell ref="E21:G21"/>
    <mergeCell ref="K21:M21"/>
    <mergeCell ref="N21:P21"/>
    <mergeCell ref="B18:D18"/>
    <mergeCell ref="E18:G18"/>
    <mergeCell ref="K18:M18"/>
    <mergeCell ref="N18:P18"/>
    <mergeCell ref="B19:D19"/>
    <mergeCell ref="E19:G19"/>
    <mergeCell ref="K19:M19"/>
    <mergeCell ref="N19:P19"/>
    <mergeCell ref="K11:O11"/>
    <mergeCell ref="C12:D14"/>
    <mergeCell ref="F12:G14"/>
    <mergeCell ref="J12:K14"/>
    <mergeCell ref="M12:N14"/>
    <mergeCell ref="C16:P16"/>
    <mergeCell ref="N5:P5"/>
    <mergeCell ref="N6:P6"/>
    <mergeCell ref="N7:P7"/>
    <mergeCell ref="A9:B10"/>
    <mergeCell ref="C9:E10"/>
    <mergeCell ref="F9:F10"/>
    <mergeCell ref="G9:K10"/>
    <mergeCell ref="N9:P9"/>
    <mergeCell ref="N10:P10"/>
    <mergeCell ref="A1:P1"/>
    <mergeCell ref="N2:P3"/>
    <mergeCell ref="A3:D4"/>
    <mergeCell ref="E3:E4"/>
    <mergeCell ref="M4:P4"/>
    <mergeCell ref="A5:D5"/>
    <mergeCell ref="F5:F6"/>
    <mergeCell ref="G5:H6"/>
    <mergeCell ref="I5:I6"/>
    <mergeCell ref="J5:J6"/>
  </mergeCells>
  <phoneticPr fontId="2"/>
  <dataValidations count="1">
    <dataValidation imeMode="disabled" allowBlank="1" showInputMessage="1" showErrorMessage="1" sqref="G5:H6 J5:J6" xr:uid="{C4793841-B3F8-4F86-B36F-C6E0532E4F25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3B53A-68AF-49CF-B5D4-637CA02C8F72}">
  <dimension ref="A1:V33"/>
  <sheetViews>
    <sheetView workbookViewId="0">
      <selection activeCell="K27" sqref="K27:M27"/>
    </sheetView>
  </sheetViews>
  <sheetFormatPr defaultRowHeight="18.75"/>
  <cols>
    <col min="1" max="9" width="9" style="333"/>
    <col min="10" max="10" width="11.25" style="333" customWidth="1"/>
    <col min="11" max="11" width="6.75" style="333" customWidth="1"/>
    <col min="12" max="16384" width="9" style="333"/>
  </cols>
  <sheetData>
    <row r="1" spans="1:22" ht="21">
      <c r="A1" s="348" t="s">
        <v>30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32"/>
      <c r="R1" s="332"/>
      <c r="S1" s="332"/>
      <c r="T1" s="332"/>
      <c r="U1" s="332"/>
      <c r="V1" s="332"/>
    </row>
    <row r="2" spans="1:22">
      <c r="A2" s="349"/>
      <c r="B2" s="349"/>
      <c r="C2" s="349"/>
      <c r="D2" s="349"/>
      <c r="E2" s="350"/>
      <c r="F2" s="350"/>
      <c r="G2" s="350"/>
      <c r="H2" s="350"/>
      <c r="I2" s="350"/>
      <c r="J2" s="350"/>
      <c r="K2" s="350"/>
      <c r="L2" s="350"/>
      <c r="M2" s="351"/>
      <c r="N2" s="352">
        <v>44885</v>
      </c>
      <c r="O2" s="352"/>
      <c r="P2" s="352"/>
      <c r="Q2" s="334"/>
      <c r="R2" s="335"/>
    </row>
    <row r="3" spans="1:22" ht="14.25" customHeight="1">
      <c r="A3" s="206" t="s">
        <v>0</v>
      </c>
      <c r="B3" s="206"/>
      <c r="C3" s="206"/>
      <c r="D3" s="206"/>
      <c r="E3" s="353" t="s">
        <v>1</v>
      </c>
      <c r="F3" s="354"/>
      <c r="G3" s="354"/>
      <c r="H3" s="354"/>
      <c r="I3" s="354"/>
      <c r="J3" s="354"/>
      <c r="K3" s="354"/>
      <c r="L3" s="350"/>
      <c r="M3" s="351"/>
      <c r="N3" s="352"/>
      <c r="O3" s="352"/>
      <c r="P3" s="352"/>
      <c r="Q3" s="334"/>
      <c r="R3" s="335"/>
    </row>
    <row r="4" spans="1:22" ht="21" customHeight="1">
      <c r="A4" s="207"/>
      <c r="B4" s="207"/>
      <c r="C4" s="207"/>
      <c r="D4" s="207"/>
      <c r="E4" s="353"/>
      <c r="F4" s="351"/>
      <c r="G4" s="351"/>
      <c r="H4" s="351"/>
      <c r="I4" s="351"/>
      <c r="J4" s="355"/>
      <c r="K4" s="356"/>
      <c r="L4" s="357" t="s">
        <v>31</v>
      </c>
      <c r="M4" s="358" t="s">
        <v>63</v>
      </c>
      <c r="N4" s="358"/>
      <c r="O4" s="358"/>
      <c r="P4" s="358"/>
      <c r="Q4" s="334"/>
    </row>
    <row r="5" spans="1:22">
      <c r="A5" s="359" t="s">
        <v>32</v>
      </c>
      <c r="B5" s="359"/>
      <c r="C5" s="359"/>
      <c r="D5" s="359"/>
      <c r="E5" s="360"/>
      <c r="F5" s="361" t="s">
        <v>33</v>
      </c>
      <c r="G5" s="362">
        <v>12345</v>
      </c>
      <c r="H5" s="362"/>
      <c r="I5" s="363" t="s">
        <v>34</v>
      </c>
      <c r="J5" s="364">
        <v>678</v>
      </c>
      <c r="K5" s="365"/>
      <c r="L5" s="366" t="s">
        <v>35</v>
      </c>
      <c r="M5" s="367" t="s">
        <v>64</v>
      </c>
      <c r="N5" s="368" t="s">
        <v>22</v>
      </c>
      <c r="O5" s="368"/>
      <c r="P5" s="368"/>
      <c r="Q5" s="336"/>
      <c r="R5" s="336"/>
      <c r="S5" s="336"/>
      <c r="T5" s="336"/>
      <c r="U5" s="336"/>
      <c r="V5" s="336"/>
    </row>
    <row r="6" spans="1:22">
      <c r="A6" s="366"/>
      <c r="B6" s="366"/>
      <c r="C6" s="366"/>
      <c r="D6" s="366"/>
      <c r="E6" s="369"/>
      <c r="F6" s="370"/>
      <c r="G6" s="362"/>
      <c r="H6" s="362"/>
      <c r="I6" s="363"/>
      <c r="J6" s="364"/>
      <c r="K6" s="365"/>
      <c r="L6" s="366"/>
      <c r="M6" s="371" t="s">
        <v>36</v>
      </c>
      <c r="N6" s="372" t="s">
        <v>65</v>
      </c>
      <c r="O6" s="372"/>
      <c r="P6" s="372"/>
      <c r="Q6" s="336"/>
      <c r="R6" s="336"/>
      <c r="S6" s="336"/>
      <c r="T6" s="336"/>
      <c r="U6" s="336"/>
      <c r="V6" s="336"/>
    </row>
    <row r="7" spans="1:22" ht="13.5" customHeight="1">
      <c r="A7" s="351"/>
      <c r="B7" s="351"/>
      <c r="C7" s="351"/>
      <c r="D7" s="351"/>
      <c r="E7" s="354"/>
      <c r="F7" s="351"/>
      <c r="G7" s="351"/>
      <c r="H7" s="351"/>
      <c r="I7" s="351"/>
      <c r="J7" s="355"/>
      <c r="K7" s="373"/>
      <c r="L7" s="366"/>
      <c r="M7" s="371" t="s">
        <v>37</v>
      </c>
      <c r="N7" s="372" t="s">
        <v>65</v>
      </c>
      <c r="O7" s="372"/>
      <c r="P7" s="372"/>
      <c r="R7" s="335"/>
    </row>
    <row r="8" spans="1:22">
      <c r="A8" s="354"/>
      <c r="B8" s="354"/>
      <c r="C8" s="354"/>
      <c r="D8" s="354"/>
      <c r="E8" s="373"/>
      <c r="F8" s="374"/>
      <c r="G8" s="374"/>
      <c r="H8" s="374"/>
      <c r="I8" s="374"/>
      <c r="J8" s="374"/>
      <c r="K8" s="354"/>
      <c r="L8" s="351"/>
      <c r="M8" s="351"/>
      <c r="N8" s="351"/>
      <c r="O8" s="350"/>
      <c r="P8" s="351"/>
    </row>
    <row r="9" spans="1:22" s="337" customFormat="1" ht="15">
      <c r="A9" s="375" t="s">
        <v>38</v>
      </c>
      <c r="B9" s="376"/>
      <c r="C9" s="225">
        <f>K27</f>
        <v>200000</v>
      </c>
      <c r="D9" s="226"/>
      <c r="E9" s="227"/>
      <c r="F9" s="377" t="s">
        <v>39</v>
      </c>
      <c r="G9" s="378" t="s">
        <v>66</v>
      </c>
      <c r="H9" s="379"/>
      <c r="I9" s="379"/>
      <c r="J9" s="379"/>
      <c r="K9" s="380"/>
      <c r="L9" s="381"/>
      <c r="M9" s="382"/>
      <c r="N9" s="383"/>
      <c r="O9" s="383"/>
      <c r="P9" s="383"/>
    </row>
    <row r="10" spans="1:22" s="337" customFormat="1" ht="15">
      <c r="A10" s="384"/>
      <c r="B10" s="385"/>
      <c r="C10" s="228"/>
      <c r="D10" s="229"/>
      <c r="E10" s="230"/>
      <c r="F10" s="386"/>
      <c r="G10" s="387"/>
      <c r="H10" s="388"/>
      <c r="I10" s="388"/>
      <c r="J10" s="388"/>
      <c r="K10" s="389"/>
      <c r="L10" s="381"/>
      <c r="M10" s="382"/>
      <c r="N10" s="390"/>
      <c r="O10" s="390"/>
      <c r="P10" s="390"/>
    </row>
    <row r="11" spans="1:22" s="337" customFormat="1" ht="13.5">
      <c r="A11" s="391"/>
      <c r="B11" s="391"/>
      <c r="C11" s="391"/>
      <c r="D11" s="391"/>
      <c r="E11" s="391"/>
      <c r="F11" s="391"/>
      <c r="G11" s="391"/>
      <c r="H11" s="391"/>
      <c r="I11" s="391"/>
      <c r="J11" s="391"/>
      <c r="K11" s="392"/>
      <c r="L11" s="392"/>
      <c r="M11" s="392"/>
      <c r="N11" s="392"/>
      <c r="O11" s="392"/>
      <c r="P11" s="381"/>
    </row>
    <row r="12" spans="1:22" s="337" customFormat="1" ht="13.5">
      <c r="A12" s="393"/>
      <c r="B12" s="394" t="s">
        <v>40</v>
      </c>
      <c r="C12" s="219" t="s">
        <v>71</v>
      </c>
      <c r="D12" s="220"/>
      <c r="E12" s="394" t="s">
        <v>41</v>
      </c>
      <c r="F12" s="395">
        <v>100000</v>
      </c>
      <c r="G12" s="396"/>
      <c r="H12" s="397"/>
      <c r="I12" s="394" t="s">
        <v>42</v>
      </c>
      <c r="J12" s="219">
        <f>K27</f>
        <v>200000</v>
      </c>
      <c r="K12" s="220"/>
      <c r="L12" s="394" t="s">
        <v>43</v>
      </c>
      <c r="M12" s="219" t="str">
        <f>C12</f>
        <v>未定</v>
      </c>
      <c r="N12" s="220"/>
      <c r="O12" s="393"/>
      <c r="P12" s="398"/>
    </row>
    <row r="13" spans="1:22" s="337" customFormat="1" ht="13.5">
      <c r="A13" s="393"/>
      <c r="B13" s="399" t="s">
        <v>44</v>
      </c>
      <c r="C13" s="221"/>
      <c r="D13" s="222"/>
      <c r="E13" s="399" t="s">
        <v>45</v>
      </c>
      <c r="F13" s="400"/>
      <c r="G13" s="401"/>
      <c r="H13" s="399"/>
      <c r="I13" s="399" t="s">
        <v>46</v>
      </c>
      <c r="J13" s="221"/>
      <c r="K13" s="222"/>
      <c r="L13" s="399" t="s">
        <v>47</v>
      </c>
      <c r="M13" s="221"/>
      <c r="N13" s="222"/>
      <c r="O13" s="393"/>
      <c r="P13" s="398"/>
    </row>
    <row r="14" spans="1:22" s="337" customFormat="1" ht="13.5">
      <c r="A14" s="393"/>
      <c r="B14" s="399"/>
      <c r="C14" s="223"/>
      <c r="D14" s="224"/>
      <c r="E14" s="399" t="s">
        <v>48</v>
      </c>
      <c r="F14" s="402"/>
      <c r="G14" s="403"/>
      <c r="H14" s="399"/>
      <c r="I14" s="399" t="s">
        <v>49</v>
      </c>
      <c r="J14" s="223"/>
      <c r="K14" s="224"/>
      <c r="L14" s="399"/>
      <c r="M14" s="223"/>
      <c r="N14" s="224"/>
      <c r="O14" s="393"/>
      <c r="P14" s="398"/>
    </row>
    <row r="15" spans="1:22" s="337" customFormat="1" ht="13.5">
      <c r="A15" s="393"/>
      <c r="B15" s="393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8"/>
    </row>
    <row r="16" spans="1:22" s="337" customFormat="1" ht="13.5">
      <c r="A16" s="393"/>
      <c r="B16" s="393" t="s">
        <v>50</v>
      </c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</row>
    <row r="17" spans="1:16" s="337" customFormat="1" ht="13.5">
      <c r="A17" s="393"/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8"/>
    </row>
    <row r="18" spans="1:16" s="337" customFormat="1" ht="13.5">
      <c r="A18" s="405" t="s">
        <v>51</v>
      </c>
      <c r="B18" s="406" t="s">
        <v>52</v>
      </c>
      <c r="C18" s="407"/>
      <c r="D18" s="408"/>
      <c r="E18" s="406" t="s">
        <v>53</v>
      </c>
      <c r="F18" s="407"/>
      <c r="G18" s="408"/>
      <c r="H18" s="405" t="s">
        <v>54</v>
      </c>
      <c r="I18" s="405" t="s">
        <v>55</v>
      </c>
      <c r="J18" s="405" t="s">
        <v>56</v>
      </c>
      <c r="K18" s="406" t="s">
        <v>57</v>
      </c>
      <c r="L18" s="407"/>
      <c r="M18" s="408"/>
      <c r="N18" s="409" t="s">
        <v>58</v>
      </c>
      <c r="O18" s="410"/>
      <c r="P18" s="411"/>
    </row>
    <row r="19" spans="1:16" s="337" customFormat="1" ht="17.25">
      <c r="A19" s="412">
        <v>1</v>
      </c>
      <c r="B19" s="413" t="s">
        <v>72</v>
      </c>
      <c r="C19" s="414"/>
      <c r="D19" s="415"/>
      <c r="E19" s="413" t="s">
        <v>73</v>
      </c>
      <c r="F19" s="414"/>
      <c r="G19" s="415"/>
      <c r="H19" s="416">
        <v>1</v>
      </c>
      <c r="I19" s="417" t="s">
        <v>74</v>
      </c>
      <c r="J19" s="417"/>
      <c r="K19" s="418">
        <v>100000</v>
      </c>
      <c r="L19" s="419"/>
      <c r="M19" s="420"/>
      <c r="N19" s="421"/>
      <c r="O19" s="422"/>
      <c r="P19" s="423"/>
    </row>
    <row r="20" spans="1:16" s="337" customFormat="1" ht="17.25">
      <c r="A20" s="412">
        <v>2</v>
      </c>
      <c r="B20" s="413" t="s">
        <v>72</v>
      </c>
      <c r="C20" s="414"/>
      <c r="D20" s="415"/>
      <c r="E20" s="413" t="s">
        <v>75</v>
      </c>
      <c r="F20" s="414"/>
      <c r="G20" s="415"/>
      <c r="H20" s="416">
        <v>1</v>
      </c>
      <c r="I20" s="417" t="s">
        <v>74</v>
      </c>
      <c r="J20" s="417"/>
      <c r="K20" s="418">
        <v>100000</v>
      </c>
      <c r="L20" s="419"/>
      <c r="M20" s="420"/>
      <c r="N20" s="421"/>
      <c r="O20" s="422"/>
      <c r="P20" s="423"/>
    </row>
    <row r="21" spans="1:16" s="337" customFormat="1" ht="17.25">
      <c r="A21" s="412">
        <v>3</v>
      </c>
      <c r="B21" s="413"/>
      <c r="C21" s="414"/>
      <c r="D21" s="415"/>
      <c r="E21" s="413"/>
      <c r="F21" s="414"/>
      <c r="G21" s="415"/>
      <c r="H21" s="416"/>
      <c r="I21" s="417"/>
      <c r="J21" s="417"/>
      <c r="K21" s="418"/>
      <c r="L21" s="419"/>
      <c r="M21" s="420"/>
      <c r="N21" s="421"/>
      <c r="O21" s="422"/>
      <c r="P21" s="423"/>
    </row>
    <row r="22" spans="1:16" s="337" customFormat="1" ht="17.25">
      <c r="A22" s="412">
        <v>4</v>
      </c>
      <c r="B22" s="413"/>
      <c r="C22" s="414"/>
      <c r="D22" s="415"/>
      <c r="E22" s="413"/>
      <c r="F22" s="414"/>
      <c r="G22" s="415"/>
      <c r="H22" s="416"/>
      <c r="I22" s="417"/>
      <c r="J22" s="417"/>
      <c r="K22" s="418"/>
      <c r="L22" s="419"/>
      <c r="M22" s="420"/>
      <c r="N22" s="421"/>
      <c r="O22" s="422"/>
      <c r="P22" s="423"/>
    </row>
    <row r="23" spans="1:16" s="337" customFormat="1" ht="17.25">
      <c r="A23" s="412">
        <v>5</v>
      </c>
      <c r="B23" s="424"/>
      <c r="C23" s="425"/>
      <c r="D23" s="426"/>
      <c r="E23" s="424"/>
      <c r="F23" s="425"/>
      <c r="G23" s="426"/>
      <c r="H23" s="427"/>
      <c r="I23" s="428"/>
      <c r="J23" s="428"/>
      <c r="K23" s="216"/>
      <c r="L23" s="217"/>
      <c r="M23" s="218"/>
      <c r="N23" s="421"/>
      <c r="O23" s="422"/>
      <c r="P23" s="423"/>
    </row>
    <row r="24" spans="1:16" s="337" customFormat="1" ht="17.25">
      <c r="A24" s="412">
        <v>6</v>
      </c>
      <c r="B24" s="424"/>
      <c r="C24" s="425"/>
      <c r="D24" s="426"/>
      <c r="E24" s="424"/>
      <c r="F24" s="425"/>
      <c r="G24" s="426"/>
      <c r="H24" s="427"/>
      <c r="I24" s="428"/>
      <c r="J24" s="428"/>
      <c r="K24" s="216"/>
      <c r="L24" s="217"/>
      <c r="M24" s="218"/>
      <c r="N24" s="421"/>
      <c r="O24" s="422"/>
      <c r="P24" s="423"/>
    </row>
    <row r="25" spans="1:16" s="337" customFormat="1" ht="17.25">
      <c r="A25" s="429" t="s">
        <v>59</v>
      </c>
      <c r="B25" s="430"/>
      <c r="C25" s="430"/>
      <c r="D25" s="431"/>
      <c r="E25" s="432"/>
      <c r="F25" s="433"/>
      <c r="G25" s="434"/>
      <c r="H25" s="435"/>
      <c r="I25" s="412"/>
      <c r="J25" s="436"/>
      <c r="K25" s="216">
        <f>SUM(K19:M24)</f>
        <v>200000</v>
      </c>
      <c r="L25" s="217"/>
      <c r="M25" s="218"/>
      <c r="N25" s="437"/>
      <c r="O25" s="438"/>
      <c r="P25" s="439"/>
    </row>
    <row r="26" spans="1:16" s="337" customFormat="1" ht="17.25">
      <c r="A26" s="429" t="s">
        <v>60</v>
      </c>
      <c r="B26" s="430"/>
      <c r="C26" s="430"/>
      <c r="D26" s="431"/>
      <c r="E26" s="440"/>
      <c r="F26" s="441"/>
      <c r="G26" s="442"/>
      <c r="H26" s="435"/>
      <c r="I26" s="412"/>
      <c r="J26" s="436"/>
      <c r="K26" s="216" t="s">
        <v>61</v>
      </c>
      <c r="L26" s="217"/>
      <c r="M26" s="218"/>
      <c r="N26" s="437"/>
      <c r="O26" s="438"/>
      <c r="P26" s="439"/>
    </row>
    <row r="27" spans="1:16" s="337" customFormat="1" ht="14.25">
      <c r="A27" s="443" t="s">
        <v>62</v>
      </c>
      <c r="B27" s="444"/>
      <c r="C27" s="444"/>
      <c r="D27" s="444"/>
      <c r="E27" s="444"/>
      <c r="F27" s="444"/>
      <c r="G27" s="444"/>
      <c r="H27" s="444"/>
      <c r="I27" s="444"/>
      <c r="J27" s="445"/>
      <c r="K27" s="216">
        <f>SUM(K25:M26)</f>
        <v>200000</v>
      </c>
      <c r="L27" s="217"/>
      <c r="M27" s="218"/>
      <c r="N27" s="437"/>
      <c r="O27" s="438"/>
      <c r="P27" s="439"/>
    </row>
    <row r="28" spans="1:16" s="337" customFormat="1" ht="13.5">
      <c r="A28" s="446"/>
      <c r="B28" s="446"/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7"/>
    </row>
    <row r="29" spans="1:16" s="337" customFormat="1" ht="14.25">
      <c r="A29" s="448"/>
      <c r="B29" s="448"/>
      <c r="C29" s="448"/>
      <c r="D29" s="448"/>
      <c r="E29" s="448"/>
      <c r="F29" s="448"/>
      <c r="G29" s="449"/>
      <c r="H29" s="448"/>
      <c r="I29" s="448"/>
      <c r="J29" s="448"/>
      <c r="K29" s="448"/>
      <c r="L29" s="448"/>
      <c r="M29" s="448"/>
      <c r="N29" s="448"/>
      <c r="O29" s="448"/>
      <c r="P29" s="448"/>
    </row>
    <row r="30" spans="1:16" s="337" customFormat="1" ht="14.25">
      <c r="A30" s="450"/>
      <c r="B30" s="450"/>
      <c r="C30" s="450"/>
      <c r="D30" s="450"/>
      <c r="E30" s="450"/>
      <c r="F30" s="450"/>
      <c r="G30" s="451"/>
      <c r="H30" s="452"/>
      <c r="I30" s="452"/>
      <c r="J30" s="452"/>
      <c r="K30" s="450"/>
      <c r="L30" s="450"/>
      <c r="M30" s="450"/>
      <c r="N30" s="450"/>
      <c r="O30" s="450"/>
      <c r="P30" s="450"/>
    </row>
    <row r="31" spans="1:16">
      <c r="A31" s="453"/>
      <c r="B31" s="453"/>
      <c r="C31" s="453"/>
      <c r="D31" s="453"/>
      <c r="E31" s="453"/>
      <c r="F31" s="453"/>
      <c r="G31" s="454"/>
      <c r="H31" s="455"/>
      <c r="I31" s="455"/>
      <c r="J31" s="455"/>
      <c r="K31" s="453"/>
      <c r="L31" s="453"/>
      <c r="M31" s="453"/>
      <c r="N31" s="453"/>
      <c r="O31" s="453"/>
      <c r="P31" s="453"/>
    </row>
    <row r="32" spans="1:16">
      <c r="A32" s="347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</row>
    <row r="33" spans="1:16">
      <c r="A33" s="346"/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</row>
  </sheetData>
  <sheetProtection algorithmName="SHA-512" hashValue="Lgz4qLrLTRMslBSrLvUFA0OaZlNlnITMsC2V2N2XsG4/v4e8/d+3pjDpYOWtUVzs7NmaKcoWvGext5eBkGoCtA==" saltValue="+o15/3d0p6Sk2epwjldNxw==" spinCount="100000" sheet="1" objects="1" scenarios="1"/>
  <mergeCells count="64">
    <mergeCell ref="A26:D26"/>
    <mergeCell ref="E26:G26"/>
    <mergeCell ref="K26:M26"/>
    <mergeCell ref="N26:P26"/>
    <mergeCell ref="A27:J27"/>
    <mergeCell ref="K27:M27"/>
    <mergeCell ref="N27:P27"/>
    <mergeCell ref="B24:D24"/>
    <mergeCell ref="E24:G24"/>
    <mergeCell ref="K24:M24"/>
    <mergeCell ref="N24:P24"/>
    <mergeCell ref="A25:D25"/>
    <mergeCell ref="E25:G25"/>
    <mergeCell ref="K25:M25"/>
    <mergeCell ref="N25:P25"/>
    <mergeCell ref="B22:D22"/>
    <mergeCell ref="E22:G22"/>
    <mergeCell ref="K22:M22"/>
    <mergeCell ref="N22:P22"/>
    <mergeCell ref="B23:D23"/>
    <mergeCell ref="E23:G23"/>
    <mergeCell ref="K23:M23"/>
    <mergeCell ref="N23:P23"/>
    <mergeCell ref="B20:D20"/>
    <mergeCell ref="E20:G20"/>
    <mergeCell ref="K20:M20"/>
    <mergeCell ref="N20:P20"/>
    <mergeCell ref="B21:D21"/>
    <mergeCell ref="E21:G21"/>
    <mergeCell ref="K21:M21"/>
    <mergeCell ref="N21:P21"/>
    <mergeCell ref="B18:D18"/>
    <mergeCell ref="E18:G18"/>
    <mergeCell ref="K18:M18"/>
    <mergeCell ref="N18:P18"/>
    <mergeCell ref="B19:D19"/>
    <mergeCell ref="E19:G19"/>
    <mergeCell ref="K19:M19"/>
    <mergeCell ref="N19:P19"/>
    <mergeCell ref="K11:O11"/>
    <mergeCell ref="C12:D14"/>
    <mergeCell ref="F12:G14"/>
    <mergeCell ref="J12:K14"/>
    <mergeCell ref="M12:N14"/>
    <mergeCell ref="C16:P16"/>
    <mergeCell ref="N5:P5"/>
    <mergeCell ref="N6:P6"/>
    <mergeCell ref="N7:P7"/>
    <mergeCell ref="A9:B10"/>
    <mergeCell ref="C9:E10"/>
    <mergeCell ref="F9:F10"/>
    <mergeCell ref="G9:K10"/>
    <mergeCell ref="N9:P9"/>
    <mergeCell ref="N10:P10"/>
    <mergeCell ref="A1:P1"/>
    <mergeCell ref="N2:P3"/>
    <mergeCell ref="A3:D4"/>
    <mergeCell ref="E3:E4"/>
    <mergeCell ref="M4:P4"/>
    <mergeCell ref="A5:D5"/>
    <mergeCell ref="F5:F6"/>
    <mergeCell ref="G5:H6"/>
    <mergeCell ref="I5:I6"/>
    <mergeCell ref="J5:J6"/>
  </mergeCells>
  <phoneticPr fontId="2"/>
  <dataValidations count="1">
    <dataValidation imeMode="disabled" allowBlank="1" showInputMessage="1" showErrorMessage="1" sqref="G5:H6 J5:J6" xr:uid="{64BB55DA-B16A-469A-8001-3493CA88E003}"/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DF1D-2D3D-4E33-A275-7176E845C211}">
  <sheetPr>
    <tabColor theme="9" tint="0.59999389629810485"/>
  </sheetPr>
  <dimension ref="A1:V33"/>
  <sheetViews>
    <sheetView workbookViewId="0">
      <selection activeCell="T19" sqref="T19"/>
    </sheetView>
  </sheetViews>
  <sheetFormatPr defaultRowHeight="18.75"/>
  <cols>
    <col min="10" max="10" width="11.25" customWidth="1"/>
    <col min="11" max="11" width="6.75" customWidth="1"/>
  </cols>
  <sheetData>
    <row r="1" spans="1:22" ht="21">
      <c r="A1" s="571" t="s">
        <v>76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85"/>
      <c r="R1" s="85"/>
      <c r="S1" s="85"/>
      <c r="T1" s="85"/>
      <c r="U1" s="85"/>
      <c r="V1" s="85"/>
    </row>
    <row r="2" spans="1:22">
      <c r="A2" s="86"/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8"/>
      <c r="N2" s="481">
        <v>44885</v>
      </c>
      <c r="O2" s="481"/>
      <c r="P2" s="481"/>
      <c r="Q2" s="90"/>
      <c r="R2" s="91"/>
    </row>
    <row r="3" spans="1:22" ht="14.25" customHeight="1">
      <c r="A3" s="521" t="s">
        <v>77</v>
      </c>
      <c r="B3" s="521"/>
      <c r="C3" s="521"/>
      <c r="D3" s="521"/>
      <c r="E3" s="93" t="s">
        <v>1</v>
      </c>
      <c r="F3" s="94"/>
      <c r="G3" s="94"/>
      <c r="H3" s="94"/>
      <c r="I3" s="94"/>
      <c r="J3" s="94"/>
      <c r="K3" s="94"/>
      <c r="L3" s="87"/>
      <c r="M3" s="88"/>
      <c r="N3" s="481"/>
      <c r="O3" s="481"/>
      <c r="P3" s="481"/>
      <c r="Q3" s="90"/>
      <c r="R3" s="91"/>
    </row>
    <row r="4" spans="1:22" ht="21" customHeight="1">
      <c r="A4" s="522"/>
      <c r="B4" s="522"/>
      <c r="C4" s="522"/>
      <c r="D4" s="522"/>
      <c r="E4" s="93"/>
      <c r="F4" s="88"/>
      <c r="G4" s="88"/>
      <c r="H4" s="88"/>
      <c r="I4" s="88"/>
      <c r="J4" s="96"/>
      <c r="K4" s="97"/>
      <c r="L4" s="98" t="s">
        <v>31</v>
      </c>
      <c r="M4" s="99"/>
      <c r="N4" s="99"/>
      <c r="O4" s="99"/>
      <c r="P4" s="99"/>
      <c r="Q4" s="90"/>
    </row>
    <row r="5" spans="1:22" ht="18.75" customHeight="1">
      <c r="A5" s="100" t="s">
        <v>32</v>
      </c>
      <c r="B5" s="100"/>
      <c r="C5" s="100"/>
      <c r="D5" s="100"/>
      <c r="E5" s="101"/>
      <c r="F5" s="572" t="s">
        <v>33</v>
      </c>
      <c r="G5" s="102"/>
      <c r="H5" s="102"/>
      <c r="I5" s="103" t="s">
        <v>34</v>
      </c>
      <c r="J5" s="104"/>
      <c r="K5" s="105"/>
      <c r="L5" s="106" t="s">
        <v>35</v>
      </c>
      <c r="M5" s="270"/>
      <c r="N5" s="108"/>
      <c r="O5" s="108"/>
      <c r="P5" s="108"/>
      <c r="Q5" s="109"/>
      <c r="R5" s="109"/>
      <c r="S5" s="109"/>
      <c r="T5" s="109"/>
      <c r="U5" s="109"/>
      <c r="V5" s="109"/>
    </row>
    <row r="6" spans="1:22" ht="18.75" customHeight="1">
      <c r="A6" s="106"/>
      <c r="B6" s="106"/>
      <c r="C6" s="106"/>
      <c r="D6" s="106"/>
      <c r="E6" s="110"/>
      <c r="F6" s="573"/>
      <c r="G6" s="102"/>
      <c r="H6" s="102"/>
      <c r="I6" s="103"/>
      <c r="J6" s="104"/>
      <c r="K6" s="105"/>
      <c r="L6" s="106"/>
      <c r="M6" s="111" t="s">
        <v>36</v>
      </c>
      <c r="N6" s="271"/>
      <c r="O6" s="271"/>
      <c r="P6" s="271"/>
      <c r="Q6" s="109"/>
      <c r="R6" s="109"/>
      <c r="S6" s="109"/>
      <c r="T6" s="109"/>
      <c r="U6" s="109"/>
      <c r="V6" s="109"/>
    </row>
    <row r="7" spans="1:22" ht="13.5" customHeight="1">
      <c r="A7" s="88"/>
      <c r="B7" s="88"/>
      <c r="C7" s="88"/>
      <c r="D7" s="88"/>
      <c r="E7" s="94"/>
      <c r="F7" s="88"/>
      <c r="G7" s="88"/>
      <c r="H7" s="88"/>
      <c r="I7" s="88"/>
      <c r="J7" s="96"/>
      <c r="K7" s="112"/>
      <c r="L7" s="106"/>
      <c r="M7" s="111" t="s">
        <v>37</v>
      </c>
      <c r="N7" s="271"/>
      <c r="O7" s="271"/>
      <c r="P7" s="271"/>
      <c r="R7" s="91"/>
    </row>
    <row r="8" spans="1:22">
      <c r="A8" s="94"/>
      <c r="B8" s="94"/>
      <c r="C8" s="94"/>
      <c r="D8" s="94"/>
      <c r="E8" s="112"/>
      <c r="F8" s="113"/>
      <c r="G8" s="113"/>
      <c r="H8" s="113"/>
      <c r="I8" s="113"/>
      <c r="J8" s="113"/>
      <c r="K8" s="94"/>
      <c r="L8" s="88"/>
      <c r="M8" s="88"/>
      <c r="N8" s="88"/>
      <c r="O8" s="87"/>
      <c r="P8" s="88"/>
    </row>
    <row r="9" spans="1:22" s="20" customFormat="1" ht="15">
      <c r="A9" s="574" t="s">
        <v>38</v>
      </c>
      <c r="B9" s="575"/>
      <c r="C9" s="515"/>
      <c r="D9" s="516"/>
      <c r="E9" s="517"/>
      <c r="F9" s="579" t="s">
        <v>39</v>
      </c>
      <c r="G9" s="117"/>
      <c r="H9" s="118"/>
      <c r="I9" s="118"/>
      <c r="J9" s="118"/>
      <c r="K9" s="119"/>
      <c r="L9" s="19"/>
      <c r="M9" s="120"/>
      <c r="N9" s="121"/>
      <c r="O9" s="121"/>
      <c r="P9" s="121"/>
    </row>
    <row r="10" spans="1:22" s="20" customFormat="1" ht="15">
      <c r="A10" s="576"/>
      <c r="B10" s="577"/>
      <c r="C10" s="518"/>
      <c r="D10" s="519"/>
      <c r="E10" s="520"/>
      <c r="F10" s="580"/>
      <c r="G10" s="125"/>
      <c r="H10" s="126"/>
      <c r="I10" s="126"/>
      <c r="J10" s="126"/>
      <c r="K10" s="127"/>
      <c r="L10" s="19"/>
      <c r="M10" s="120"/>
      <c r="N10" s="128"/>
      <c r="O10" s="128"/>
      <c r="P10" s="128"/>
    </row>
    <row r="11" spans="1:22" s="20" customFormat="1" ht="13.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30"/>
      <c r="L11" s="130"/>
      <c r="M11" s="130"/>
      <c r="N11" s="130"/>
      <c r="O11" s="130"/>
      <c r="P11" s="19"/>
    </row>
    <row r="12" spans="1:22" s="20" customFormat="1" ht="13.5">
      <c r="A12" s="131"/>
      <c r="B12" s="578" t="s">
        <v>40</v>
      </c>
      <c r="C12" s="482"/>
      <c r="D12" s="483"/>
      <c r="E12" s="578" t="s">
        <v>41</v>
      </c>
      <c r="F12" s="482"/>
      <c r="G12" s="483"/>
      <c r="H12" s="134"/>
      <c r="I12" s="578" t="s">
        <v>42</v>
      </c>
      <c r="J12" s="509">
        <f>K27</f>
        <v>0</v>
      </c>
      <c r="K12" s="510"/>
      <c r="L12" s="578" t="s">
        <v>43</v>
      </c>
      <c r="M12" s="482"/>
      <c r="N12" s="483"/>
      <c r="O12" s="131"/>
      <c r="P12" s="137"/>
    </row>
    <row r="13" spans="1:22" s="20" customFormat="1" ht="13.5">
      <c r="A13" s="131"/>
      <c r="B13" s="138" t="s">
        <v>44</v>
      </c>
      <c r="C13" s="484"/>
      <c r="D13" s="485"/>
      <c r="E13" s="138" t="s">
        <v>45</v>
      </c>
      <c r="F13" s="484"/>
      <c r="G13" s="485"/>
      <c r="H13" s="138"/>
      <c r="I13" s="138" t="s">
        <v>46</v>
      </c>
      <c r="J13" s="511"/>
      <c r="K13" s="512"/>
      <c r="L13" s="138" t="s">
        <v>47</v>
      </c>
      <c r="M13" s="484"/>
      <c r="N13" s="485"/>
      <c r="O13" s="131"/>
      <c r="P13" s="137"/>
    </row>
    <row r="14" spans="1:22" s="20" customFormat="1" ht="13.5">
      <c r="A14" s="131"/>
      <c r="B14" s="138"/>
      <c r="C14" s="486"/>
      <c r="D14" s="487"/>
      <c r="E14" s="138" t="s">
        <v>48</v>
      </c>
      <c r="F14" s="486"/>
      <c r="G14" s="487"/>
      <c r="H14" s="138"/>
      <c r="I14" s="138" t="s">
        <v>49</v>
      </c>
      <c r="J14" s="513"/>
      <c r="K14" s="514"/>
      <c r="L14" s="138"/>
      <c r="M14" s="486"/>
      <c r="N14" s="487"/>
      <c r="O14" s="131"/>
      <c r="P14" s="137"/>
    </row>
    <row r="15" spans="1:22" s="20" customFormat="1" ht="13.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7"/>
    </row>
    <row r="16" spans="1:22" s="20" customFormat="1" ht="13.5">
      <c r="A16" s="131"/>
      <c r="B16" s="131" t="s">
        <v>50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spans="1:16" s="20" customFormat="1" ht="13.5">
      <c r="A17" s="504"/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5"/>
    </row>
    <row r="18" spans="1:16" s="20" customFormat="1" ht="13.5">
      <c r="A18" s="581" t="s">
        <v>51</v>
      </c>
      <c r="B18" s="582" t="s">
        <v>52</v>
      </c>
      <c r="C18" s="583"/>
      <c r="D18" s="584"/>
      <c r="E18" s="582" t="s">
        <v>53</v>
      </c>
      <c r="F18" s="583"/>
      <c r="G18" s="584"/>
      <c r="H18" s="581" t="s">
        <v>54</v>
      </c>
      <c r="I18" s="581" t="s">
        <v>55</v>
      </c>
      <c r="J18" s="581" t="s">
        <v>56</v>
      </c>
      <c r="K18" s="582" t="s">
        <v>57</v>
      </c>
      <c r="L18" s="583"/>
      <c r="M18" s="584"/>
      <c r="N18" s="582" t="s">
        <v>78</v>
      </c>
      <c r="O18" s="583"/>
      <c r="P18" s="584"/>
    </row>
    <row r="19" spans="1:16" s="20" customFormat="1" ht="17.25">
      <c r="A19" s="148">
        <v>1</v>
      </c>
      <c r="B19" s="488"/>
      <c r="C19" s="489"/>
      <c r="D19" s="490"/>
      <c r="E19" s="149"/>
      <c r="F19" s="150"/>
      <c r="G19" s="151"/>
      <c r="H19" s="491"/>
      <c r="I19" s="152" t="s">
        <v>79</v>
      </c>
      <c r="J19" s="152"/>
      <c r="K19" s="506">
        <f t="shared" ref="K19:K24" si="0">H19*J19</f>
        <v>0</v>
      </c>
      <c r="L19" s="507"/>
      <c r="M19" s="508"/>
      <c r="N19" s="492"/>
      <c r="O19" s="493"/>
      <c r="P19" s="494"/>
    </row>
    <row r="20" spans="1:16" s="20" customFormat="1" ht="17.25">
      <c r="A20" s="148">
        <v>2</v>
      </c>
      <c r="B20" s="488"/>
      <c r="C20" s="489"/>
      <c r="D20" s="490"/>
      <c r="E20" s="149"/>
      <c r="F20" s="150"/>
      <c r="G20" s="151"/>
      <c r="H20" s="491"/>
      <c r="I20" s="152"/>
      <c r="J20" s="152"/>
      <c r="K20" s="506">
        <f t="shared" si="0"/>
        <v>0</v>
      </c>
      <c r="L20" s="507"/>
      <c r="M20" s="508"/>
      <c r="N20" s="492"/>
      <c r="O20" s="493"/>
      <c r="P20" s="494"/>
    </row>
    <row r="21" spans="1:16" s="20" customFormat="1" ht="17.25">
      <c r="A21" s="148">
        <v>3</v>
      </c>
      <c r="B21" s="488"/>
      <c r="C21" s="489"/>
      <c r="D21" s="490"/>
      <c r="E21" s="149"/>
      <c r="F21" s="150"/>
      <c r="G21" s="151"/>
      <c r="H21" s="491"/>
      <c r="I21" s="152"/>
      <c r="J21" s="152"/>
      <c r="K21" s="506">
        <f t="shared" si="0"/>
        <v>0</v>
      </c>
      <c r="L21" s="507"/>
      <c r="M21" s="508"/>
      <c r="N21" s="492"/>
      <c r="O21" s="493"/>
      <c r="P21" s="494"/>
    </row>
    <row r="22" spans="1:16" s="20" customFormat="1" ht="17.25">
      <c r="A22" s="148">
        <v>4</v>
      </c>
      <c r="B22" s="488"/>
      <c r="C22" s="489"/>
      <c r="D22" s="490"/>
      <c r="E22" s="149"/>
      <c r="F22" s="150"/>
      <c r="G22" s="151"/>
      <c r="H22" s="491"/>
      <c r="I22" s="152"/>
      <c r="J22" s="152"/>
      <c r="K22" s="506">
        <f t="shared" si="0"/>
        <v>0</v>
      </c>
      <c r="L22" s="507"/>
      <c r="M22" s="508"/>
      <c r="N22" s="492"/>
      <c r="O22" s="493"/>
      <c r="P22" s="494"/>
    </row>
    <row r="23" spans="1:16" s="20" customFormat="1" ht="17.25">
      <c r="A23" s="148">
        <v>5</v>
      </c>
      <c r="B23" s="488"/>
      <c r="C23" s="489"/>
      <c r="D23" s="490"/>
      <c r="E23" s="149"/>
      <c r="F23" s="150"/>
      <c r="G23" s="151"/>
      <c r="H23" s="491"/>
      <c r="I23" s="152"/>
      <c r="J23" s="152"/>
      <c r="K23" s="506">
        <f t="shared" si="0"/>
        <v>0</v>
      </c>
      <c r="L23" s="507"/>
      <c r="M23" s="508"/>
      <c r="N23" s="492"/>
      <c r="O23" s="493"/>
      <c r="P23" s="494"/>
    </row>
    <row r="24" spans="1:16" s="20" customFormat="1" ht="17.25">
      <c r="A24" s="148">
        <v>6</v>
      </c>
      <c r="B24" s="149"/>
      <c r="C24" s="150"/>
      <c r="D24" s="151"/>
      <c r="E24" s="149"/>
      <c r="F24" s="150"/>
      <c r="G24" s="151"/>
      <c r="H24" s="491"/>
      <c r="I24" s="152"/>
      <c r="J24" s="152"/>
      <c r="K24" s="506">
        <f t="shared" si="0"/>
        <v>0</v>
      </c>
      <c r="L24" s="507"/>
      <c r="M24" s="508"/>
      <c r="N24" s="492"/>
      <c r="O24" s="493"/>
      <c r="P24" s="494"/>
    </row>
    <row r="25" spans="1:16" s="20" customFormat="1" ht="17.25">
      <c r="A25" s="585" t="s">
        <v>59</v>
      </c>
      <c r="B25" s="586"/>
      <c r="C25" s="586"/>
      <c r="D25" s="587"/>
      <c r="E25" s="495"/>
      <c r="F25" s="496"/>
      <c r="G25" s="497"/>
      <c r="H25" s="498"/>
      <c r="I25" s="499"/>
      <c r="J25" s="500"/>
      <c r="K25" s="506">
        <f>SUM(K19:M24)</f>
        <v>0</v>
      </c>
      <c r="L25" s="507"/>
      <c r="M25" s="508"/>
      <c r="N25" s="495"/>
      <c r="O25" s="496"/>
      <c r="P25" s="497"/>
    </row>
    <row r="26" spans="1:16" s="20" customFormat="1" ht="17.25">
      <c r="A26" s="585" t="s">
        <v>60</v>
      </c>
      <c r="B26" s="586"/>
      <c r="C26" s="586"/>
      <c r="D26" s="587"/>
      <c r="E26" s="501"/>
      <c r="F26" s="502"/>
      <c r="G26" s="503"/>
      <c r="H26" s="498"/>
      <c r="I26" s="499"/>
      <c r="J26" s="500"/>
      <c r="K26" s="210">
        <f>K25*10%</f>
        <v>0</v>
      </c>
      <c r="L26" s="211"/>
      <c r="M26" s="212"/>
      <c r="N26" s="495"/>
      <c r="O26" s="496"/>
      <c r="P26" s="497"/>
    </row>
    <row r="27" spans="1:16" s="20" customFormat="1" ht="14.25">
      <c r="A27" s="588" t="s">
        <v>62</v>
      </c>
      <c r="B27" s="589"/>
      <c r="C27" s="589"/>
      <c r="D27" s="589"/>
      <c r="E27" s="589"/>
      <c r="F27" s="589"/>
      <c r="G27" s="589"/>
      <c r="H27" s="589"/>
      <c r="I27" s="589"/>
      <c r="J27" s="590"/>
      <c r="K27" s="506">
        <f>SUM(K25:M26)</f>
        <v>0</v>
      </c>
      <c r="L27" s="507"/>
      <c r="M27" s="508"/>
      <c r="N27" s="495"/>
      <c r="O27" s="496"/>
      <c r="P27" s="497"/>
    </row>
    <row r="28" spans="1:16" s="20" customFormat="1" ht="13.5">
      <c r="A28" s="339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40"/>
    </row>
    <row r="29" spans="1:16" s="20" customFormat="1" ht="14.25">
      <c r="A29" s="341"/>
      <c r="B29" s="341"/>
      <c r="C29" s="341"/>
      <c r="D29" s="341"/>
      <c r="E29" s="341"/>
      <c r="F29" s="341"/>
      <c r="G29" s="342"/>
      <c r="H29" s="341"/>
      <c r="I29" s="341"/>
      <c r="J29" s="341"/>
      <c r="K29" s="341"/>
      <c r="L29" s="341"/>
      <c r="M29" s="341"/>
      <c r="N29" s="341"/>
      <c r="O29" s="341"/>
      <c r="P29" s="341"/>
    </row>
    <row r="30" spans="1:16" s="20" customFormat="1" ht="14.25">
      <c r="A30" s="343"/>
      <c r="B30" s="343"/>
      <c r="C30" s="343"/>
      <c r="D30" s="343"/>
      <c r="E30" s="343"/>
      <c r="F30" s="343"/>
      <c r="G30" s="344"/>
      <c r="H30" s="345"/>
      <c r="I30" s="345"/>
      <c r="J30" s="345"/>
      <c r="K30" s="343"/>
      <c r="L30" s="343"/>
      <c r="M30" s="343"/>
      <c r="N30" s="343"/>
      <c r="O30" s="343"/>
      <c r="P30" s="343"/>
    </row>
    <row r="31" spans="1:16" s="20" customFormat="1" ht="14.25">
      <c r="A31" s="343"/>
      <c r="B31" s="343"/>
      <c r="C31" s="343"/>
      <c r="D31" s="343"/>
      <c r="E31" s="343"/>
      <c r="F31" s="343"/>
      <c r="G31" s="344"/>
      <c r="H31" s="345"/>
      <c r="I31" s="345"/>
      <c r="J31" s="345"/>
      <c r="K31" s="343"/>
      <c r="L31" s="343"/>
      <c r="M31" s="343"/>
      <c r="N31" s="343"/>
      <c r="O31" s="343"/>
      <c r="P31" s="343"/>
    </row>
    <row r="32" spans="1:16" s="20" customFormat="1" ht="14.25">
      <c r="A32" s="344"/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</row>
    <row r="33" spans="1:16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</row>
  </sheetData>
  <sheetProtection algorithmName="SHA-512" hashValue="TqLtcq/yP26tL0d5BQmWalm3HOtTlqza0BRwGQW3PWCq3Ig0Og95FU5CnpvDpjRKCxR/xEDkR48U51cKWA3XLw==" saltValue="iGVw02WN1HTfJBIUBNVNQQ==" spinCount="100000" sheet="1" objects="1" scenarios="1"/>
  <mergeCells count="64">
    <mergeCell ref="A26:D26"/>
    <mergeCell ref="E26:G26"/>
    <mergeCell ref="K26:M26"/>
    <mergeCell ref="N26:P26"/>
    <mergeCell ref="A27:J27"/>
    <mergeCell ref="K27:M27"/>
    <mergeCell ref="N27:P27"/>
    <mergeCell ref="B24:D24"/>
    <mergeCell ref="E24:G24"/>
    <mergeCell ref="K24:M24"/>
    <mergeCell ref="N24:P24"/>
    <mergeCell ref="A25:D25"/>
    <mergeCell ref="E25:G25"/>
    <mergeCell ref="K25:M25"/>
    <mergeCell ref="N25:P25"/>
    <mergeCell ref="B22:D22"/>
    <mergeCell ref="E22:G22"/>
    <mergeCell ref="K22:M22"/>
    <mergeCell ref="N22:P22"/>
    <mergeCell ref="B23:D23"/>
    <mergeCell ref="E23:G23"/>
    <mergeCell ref="K23:M23"/>
    <mergeCell ref="N23:P23"/>
    <mergeCell ref="B20:D20"/>
    <mergeCell ref="E20:G20"/>
    <mergeCell ref="K20:M20"/>
    <mergeCell ref="N20:P20"/>
    <mergeCell ref="B21:D21"/>
    <mergeCell ref="E21:G21"/>
    <mergeCell ref="K21:M21"/>
    <mergeCell ref="N21:P21"/>
    <mergeCell ref="B18:D18"/>
    <mergeCell ref="E18:G18"/>
    <mergeCell ref="K18:M18"/>
    <mergeCell ref="N18:P18"/>
    <mergeCell ref="B19:D19"/>
    <mergeCell ref="E19:G19"/>
    <mergeCell ref="K19:M19"/>
    <mergeCell ref="N19:P19"/>
    <mergeCell ref="K11:O11"/>
    <mergeCell ref="C12:D14"/>
    <mergeCell ref="F12:G14"/>
    <mergeCell ref="J12:K14"/>
    <mergeCell ref="M12:N14"/>
    <mergeCell ref="C16:P16"/>
    <mergeCell ref="N5:P5"/>
    <mergeCell ref="N6:P6"/>
    <mergeCell ref="N7:P7"/>
    <mergeCell ref="A9:B10"/>
    <mergeCell ref="C9:E10"/>
    <mergeCell ref="F9:F10"/>
    <mergeCell ref="G9:K10"/>
    <mergeCell ref="N9:P9"/>
    <mergeCell ref="N10:P10"/>
    <mergeCell ref="A1:P1"/>
    <mergeCell ref="N2:P3"/>
    <mergeCell ref="A3:D4"/>
    <mergeCell ref="E3:E4"/>
    <mergeCell ref="M4:P4"/>
    <mergeCell ref="A5:D5"/>
    <mergeCell ref="F5:F6"/>
    <mergeCell ref="G5:H6"/>
    <mergeCell ref="I5:I6"/>
    <mergeCell ref="J5:J6"/>
  </mergeCells>
  <phoneticPr fontId="2"/>
  <dataValidations count="1">
    <dataValidation imeMode="disabled" allowBlank="1" showInputMessage="1" showErrorMessage="1" sqref="H19:H26 G5:H6 J5:J6" xr:uid="{9CACF155-BD70-4FB3-9076-A29E15A596FD}"/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C80D1-14E2-48B4-9E95-5986E7783D3B}">
  <dimension ref="A1:V33"/>
  <sheetViews>
    <sheetView workbookViewId="0">
      <selection activeCell="R13" sqref="R13"/>
    </sheetView>
  </sheetViews>
  <sheetFormatPr defaultRowHeight="18.75"/>
  <cols>
    <col min="10" max="10" width="11.25" customWidth="1"/>
    <col min="11" max="11" width="6.75" customWidth="1"/>
  </cols>
  <sheetData>
    <row r="1" spans="1:22" ht="21">
      <c r="A1" s="571" t="s">
        <v>76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85"/>
      <c r="R1" s="85"/>
      <c r="S1" s="85"/>
      <c r="T1" s="85"/>
      <c r="U1" s="85"/>
      <c r="V1" s="85"/>
    </row>
    <row r="2" spans="1:22">
      <c r="A2" s="86"/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8"/>
      <c r="N2" s="232">
        <v>44885</v>
      </c>
      <c r="O2" s="232"/>
      <c r="P2" s="232"/>
      <c r="Q2" s="90"/>
      <c r="R2" s="91"/>
    </row>
    <row r="3" spans="1:22" ht="14.25" customHeight="1">
      <c r="A3" s="206" t="s">
        <v>0</v>
      </c>
      <c r="B3" s="206"/>
      <c r="C3" s="206"/>
      <c r="D3" s="206"/>
      <c r="E3" s="93" t="s">
        <v>1</v>
      </c>
      <c r="F3" s="94"/>
      <c r="G3" s="94"/>
      <c r="H3" s="94"/>
      <c r="I3" s="94"/>
      <c r="J3" s="94"/>
      <c r="K3" s="94"/>
      <c r="L3" s="87"/>
      <c r="M3" s="88"/>
      <c r="N3" s="232"/>
      <c r="O3" s="232"/>
      <c r="P3" s="232"/>
      <c r="Q3" s="90"/>
      <c r="R3" s="91"/>
    </row>
    <row r="4" spans="1:22" ht="21" customHeight="1">
      <c r="A4" s="207"/>
      <c r="B4" s="207"/>
      <c r="C4" s="207"/>
      <c r="D4" s="207"/>
      <c r="E4" s="93"/>
      <c r="F4" s="88"/>
      <c r="G4" s="88"/>
      <c r="H4" s="88"/>
      <c r="I4" s="88"/>
      <c r="J4" s="96"/>
      <c r="K4" s="97"/>
      <c r="L4" s="98" t="s">
        <v>31</v>
      </c>
      <c r="M4" s="233" t="s">
        <v>63</v>
      </c>
      <c r="N4" s="233"/>
      <c r="O4" s="233"/>
      <c r="P4" s="233"/>
      <c r="Q4" s="90"/>
    </row>
    <row r="5" spans="1:22">
      <c r="A5" s="100" t="s">
        <v>32</v>
      </c>
      <c r="B5" s="100"/>
      <c r="C5" s="100"/>
      <c r="D5" s="100"/>
      <c r="E5" s="101"/>
      <c r="F5" s="572" t="s">
        <v>33</v>
      </c>
      <c r="G5" s="234">
        <v>12345</v>
      </c>
      <c r="H5" s="234"/>
      <c r="I5" s="235" t="s">
        <v>34</v>
      </c>
      <c r="J5" s="236">
        <v>678</v>
      </c>
      <c r="K5" s="105"/>
      <c r="L5" s="106" t="s">
        <v>35</v>
      </c>
      <c r="M5" s="237" t="s">
        <v>64</v>
      </c>
      <c r="N5" s="238" t="s">
        <v>22</v>
      </c>
      <c r="O5" s="238"/>
      <c r="P5" s="238"/>
      <c r="Q5" s="109"/>
      <c r="R5" s="109"/>
      <c r="S5" s="109"/>
      <c r="T5" s="109"/>
      <c r="U5" s="109"/>
      <c r="V5" s="109"/>
    </row>
    <row r="6" spans="1:22">
      <c r="A6" s="106"/>
      <c r="B6" s="106"/>
      <c r="C6" s="106"/>
      <c r="D6" s="106"/>
      <c r="E6" s="110"/>
      <c r="F6" s="573"/>
      <c r="G6" s="234"/>
      <c r="H6" s="234"/>
      <c r="I6" s="235"/>
      <c r="J6" s="236"/>
      <c r="K6" s="105"/>
      <c r="L6" s="106"/>
      <c r="M6" s="111" t="s">
        <v>36</v>
      </c>
      <c r="N6" s="239" t="s">
        <v>65</v>
      </c>
      <c r="O6" s="239"/>
      <c r="P6" s="239"/>
      <c r="Q6" s="109"/>
      <c r="R6" s="109"/>
      <c r="S6" s="109"/>
      <c r="T6" s="109"/>
      <c r="U6" s="109"/>
      <c r="V6" s="109"/>
    </row>
    <row r="7" spans="1:22" ht="13.5" customHeight="1">
      <c r="A7" s="88"/>
      <c r="B7" s="88"/>
      <c r="C7" s="88"/>
      <c r="D7" s="88"/>
      <c r="E7" s="94"/>
      <c r="F7" s="88"/>
      <c r="G7" s="88"/>
      <c r="H7" s="88"/>
      <c r="I7" s="88"/>
      <c r="J7" s="96"/>
      <c r="K7" s="112"/>
      <c r="L7" s="106"/>
      <c r="M7" s="111" t="s">
        <v>37</v>
      </c>
      <c r="N7" s="239" t="s">
        <v>65</v>
      </c>
      <c r="O7" s="239"/>
      <c r="P7" s="239"/>
      <c r="R7" s="91"/>
    </row>
    <row r="8" spans="1:22">
      <c r="A8" s="94"/>
      <c r="B8" s="94"/>
      <c r="C8" s="94"/>
      <c r="D8" s="94"/>
      <c r="E8" s="112"/>
      <c r="F8" s="113"/>
      <c r="G8" s="113"/>
      <c r="H8" s="113"/>
      <c r="I8" s="113"/>
      <c r="J8" s="113"/>
      <c r="K8" s="94"/>
      <c r="L8" s="88"/>
      <c r="M8" s="88"/>
      <c r="N8" s="88"/>
      <c r="O8" s="87"/>
      <c r="P8" s="88"/>
    </row>
    <row r="9" spans="1:22" s="20" customFormat="1" ht="15">
      <c r="A9" s="574" t="s">
        <v>38</v>
      </c>
      <c r="B9" s="575"/>
      <c r="C9" s="114">
        <f>K27</f>
        <v>226800</v>
      </c>
      <c r="D9" s="115"/>
      <c r="E9" s="116"/>
      <c r="F9" s="579" t="s">
        <v>39</v>
      </c>
      <c r="G9" s="240" t="s">
        <v>80</v>
      </c>
      <c r="H9" s="241"/>
      <c r="I9" s="241"/>
      <c r="J9" s="241"/>
      <c r="K9" s="242"/>
      <c r="L9" s="19"/>
      <c r="M9" s="120"/>
      <c r="N9" s="121"/>
      <c r="O9" s="121"/>
      <c r="P9" s="121"/>
    </row>
    <row r="10" spans="1:22" s="20" customFormat="1" ht="15">
      <c r="A10" s="576"/>
      <c r="B10" s="577"/>
      <c r="C10" s="122"/>
      <c r="D10" s="123"/>
      <c r="E10" s="124"/>
      <c r="F10" s="580"/>
      <c r="G10" s="243"/>
      <c r="H10" s="244"/>
      <c r="I10" s="244"/>
      <c r="J10" s="244"/>
      <c r="K10" s="245"/>
      <c r="L10" s="19"/>
      <c r="M10" s="120"/>
      <c r="N10" s="128"/>
      <c r="O10" s="128"/>
      <c r="P10" s="128"/>
    </row>
    <row r="11" spans="1:22" s="20" customFormat="1" ht="13.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30"/>
      <c r="L11" s="130"/>
      <c r="M11" s="130"/>
      <c r="N11" s="130"/>
      <c r="O11" s="130"/>
      <c r="P11" s="19"/>
    </row>
    <row r="12" spans="1:22" s="20" customFormat="1" ht="13.5">
      <c r="A12" s="131"/>
      <c r="B12" s="578" t="s">
        <v>40</v>
      </c>
      <c r="C12" s="482"/>
      <c r="D12" s="483"/>
      <c r="E12" s="578" t="s">
        <v>41</v>
      </c>
      <c r="F12" s="482"/>
      <c r="G12" s="483"/>
      <c r="H12" s="134"/>
      <c r="I12" s="578" t="s">
        <v>42</v>
      </c>
      <c r="J12" s="135">
        <f>K27</f>
        <v>226800</v>
      </c>
      <c r="K12" s="136"/>
      <c r="L12" s="578" t="s">
        <v>43</v>
      </c>
      <c r="M12" s="482"/>
      <c r="N12" s="483"/>
      <c r="O12" s="131"/>
      <c r="P12" s="137"/>
    </row>
    <row r="13" spans="1:22" s="20" customFormat="1" ht="13.5">
      <c r="A13" s="131"/>
      <c r="B13" s="138" t="s">
        <v>44</v>
      </c>
      <c r="C13" s="484"/>
      <c r="D13" s="485"/>
      <c r="E13" s="138" t="s">
        <v>45</v>
      </c>
      <c r="F13" s="484"/>
      <c r="G13" s="485"/>
      <c r="H13" s="138"/>
      <c r="I13" s="138" t="s">
        <v>46</v>
      </c>
      <c r="J13" s="141"/>
      <c r="K13" s="142"/>
      <c r="L13" s="138" t="s">
        <v>47</v>
      </c>
      <c r="M13" s="484"/>
      <c r="N13" s="485"/>
      <c r="O13" s="131"/>
      <c r="P13" s="137"/>
    </row>
    <row r="14" spans="1:22" s="20" customFormat="1" ht="13.5">
      <c r="A14" s="131"/>
      <c r="B14" s="138"/>
      <c r="C14" s="486"/>
      <c r="D14" s="487"/>
      <c r="E14" s="138" t="s">
        <v>48</v>
      </c>
      <c r="F14" s="486"/>
      <c r="G14" s="487"/>
      <c r="H14" s="138"/>
      <c r="I14" s="138" t="s">
        <v>49</v>
      </c>
      <c r="J14" s="145"/>
      <c r="K14" s="146"/>
      <c r="L14" s="138"/>
      <c r="M14" s="486"/>
      <c r="N14" s="487"/>
      <c r="O14" s="131"/>
      <c r="P14" s="137"/>
    </row>
    <row r="15" spans="1:22" s="20" customFormat="1" ht="13.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7"/>
    </row>
    <row r="16" spans="1:22" s="20" customFormat="1" ht="13.5">
      <c r="A16" s="131"/>
      <c r="B16" s="131" t="s">
        <v>50</v>
      </c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</row>
    <row r="17" spans="1:16" s="20" customFormat="1" ht="13.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7"/>
    </row>
    <row r="18" spans="1:16" s="20" customFormat="1" ht="13.5">
      <c r="A18" s="581" t="s">
        <v>51</v>
      </c>
      <c r="B18" s="582" t="s">
        <v>52</v>
      </c>
      <c r="C18" s="583"/>
      <c r="D18" s="584"/>
      <c r="E18" s="582" t="s">
        <v>53</v>
      </c>
      <c r="F18" s="583"/>
      <c r="G18" s="584"/>
      <c r="H18" s="581" t="s">
        <v>54</v>
      </c>
      <c r="I18" s="581" t="s">
        <v>55</v>
      </c>
      <c r="J18" s="581" t="s">
        <v>56</v>
      </c>
      <c r="K18" s="582" t="s">
        <v>57</v>
      </c>
      <c r="L18" s="583"/>
      <c r="M18" s="584"/>
      <c r="N18" s="582" t="s">
        <v>78</v>
      </c>
      <c r="O18" s="583"/>
      <c r="P18" s="584"/>
    </row>
    <row r="19" spans="1:16" s="20" customFormat="1" ht="17.25">
      <c r="A19" s="148">
        <v>1</v>
      </c>
      <c r="B19" s="523" t="s">
        <v>81</v>
      </c>
      <c r="C19" s="524"/>
      <c r="D19" s="525"/>
      <c r="E19" s="526" t="s">
        <v>82</v>
      </c>
      <c r="F19" s="527"/>
      <c r="G19" s="528"/>
      <c r="H19" s="597">
        <v>7</v>
      </c>
      <c r="I19" s="529" t="s">
        <v>79</v>
      </c>
      <c r="J19" s="598">
        <v>16000</v>
      </c>
      <c r="K19" s="166">
        <f t="shared" ref="K19:K24" si="0">H19*J19</f>
        <v>112000</v>
      </c>
      <c r="L19" s="167"/>
      <c r="M19" s="168"/>
      <c r="N19" s="530"/>
      <c r="O19" s="531"/>
      <c r="P19" s="532"/>
    </row>
    <row r="20" spans="1:16" s="20" customFormat="1" ht="17.25">
      <c r="A20" s="148">
        <v>2</v>
      </c>
      <c r="B20" s="523" t="s">
        <v>83</v>
      </c>
      <c r="C20" s="524"/>
      <c r="D20" s="525"/>
      <c r="E20" s="526" t="s">
        <v>82</v>
      </c>
      <c r="F20" s="527"/>
      <c r="G20" s="528"/>
      <c r="H20" s="597">
        <v>1</v>
      </c>
      <c r="I20" s="529" t="s">
        <v>84</v>
      </c>
      <c r="J20" s="598">
        <v>2000</v>
      </c>
      <c r="K20" s="166">
        <f t="shared" si="0"/>
        <v>2000</v>
      </c>
      <c r="L20" s="167"/>
      <c r="M20" s="168"/>
      <c r="N20" s="530"/>
      <c r="O20" s="531"/>
      <c r="P20" s="532"/>
    </row>
    <row r="21" spans="1:16" s="20" customFormat="1" ht="17.25">
      <c r="A21" s="148">
        <v>3</v>
      </c>
      <c r="B21" s="523" t="s">
        <v>81</v>
      </c>
      <c r="C21" s="524"/>
      <c r="D21" s="525"/>
      <c r="E21" s="526" t="s">
        <v>85</v>
      </c>
      <c r="F21" s="527"/>
      <c r="G21" s="528"/>
      <c r="H21" s="597">
        <v>5</v>
      </c>
      <c r="I21" s="529" t="s">
        <v>79</v>
      </c>
      <c r="J21" s="598">
        <v>12000</v>
      </c>
      <c r="K21" s="166">
        <f t="shared" si="0"/>
        <v>60000</v>
      </c>
      <c r="L21" s="167"/>
      <c r="M21" s="168"/>
      <c r="N21" s="530"/>
      <c r="O21" s="531"/>
      <c r="P21" s="532"/>
    </row>
    <row r="22" spans="1:16" s="20" customFormat="1" ht="17.25">
      <c r="A22" s="148">
        <v>4</v>
      </c>
      <c r="B22" s="523" t="s">
        <v>83</v>
      </c>
      <c r="C22" s="524"/>
      <c r="D22" s="525"/>
      <c r="E22" s="526" t="s">
        <v>85</v>
      </c>
      <c r="F22" s="527"/>
      <c r="G22" s="528"/>
      <c r="H22" s="533"/>
      <c r="I22" s="529" t="s">
        <v>84</v>
      </c>
      <c r="J22" s="598"/>
      <c r="K22" s="166">
        <f t="shared" si="0"/>
        <v>0</v>
      </c>
      <c r="L22" s="167"/>
      <c r="M22" s="168"/>
      <c r="N22" s="530"/>
      <c r="O22" s="531"/>
      <c r="P22" s="532"/>
    </row>
    <row r="23" spans="1:16" s="20" customFormat="1" ht="17.25">
      <c r="A23" s="148">
        <v>5</v>
      </c>
      <c r="B23" s="523" t="s">
        <v>81</v>
      </c>
      <c r="C23" s="524"/>
      <c r="D23" s="525"/>
      <c r="E23" s="526" t="s">
        <v>86</v>
      </c>
      <c r="F23" s="527"/>
      <c r="G23" s="528"/>
      <c r="H23" s="533">
        <v>2</v>
      </c>
      <c r="I23" s="529" t="s">
        <v>79</v>
      </c>
      <c r="J23" s="529">
        <v>18000</v>
      </c>
      <c r="K23" s="166">
        <f t="shared" si="0"/>
        <v>36000</v>
      </c>
      <c r="L23" s="167"/>
      <c r="M23" s="168"/>
      <c r="N23" s="530"/>
      <c r="O23" s="531"/>
      <c r="P23" s="532"/>
    </row>
    <row r="24" spans="1:16" s="20" customFormat="1" ht="17.25">
      <c r="A24" s="148">
        <v>6</v>
      </c>
      <c r="B24" s="526"/>
      <c r="C24" s="527"/>
      <c r="D24" s="528"/>
      <c r="E24" s="526"/>
      <c r="F24" s="527"/>
      <c r="G24" s="528"/>
      <c r="H24" s="533"/>
      <c r="I24" s="529"/>
      <c r="J24" s="529"/>
      <c r="K24" s="166">
        <f t="shared" si="0"/>
        <v>0</v>
      </c>
      <c r="L24" s="167"/>
      <c r="M24" s="168"/>
      <c r="N24" s="530"/>
      <c r="O24" s="531"/>
      <c r="P24" s="532"/>
    </row>
    <row r="25" spans="1:16" s="20" customFormat="1" ht="17.25">
      <c r="A25" s="585" t="s">
        <v>59</v>
      </c>
      <c r="B25" s="586"/>
      <c r="C25" s="586"/>
      <c r="D25" s="587"/>
      <c r="E25" s="260"/>
      <c r="F25" s="261"/>
      <c r="G25" s="262"/>
      <c r="H25" s="534"/>
      <c r="I25" s="148"/>
      <c r="J25" s="264"/>
      <c r="K25" s="166">
        <f>SUM(K19:M24)</f>
        <v>210000</v>
      </c>
      <c r="L25" s="167"/>
      <c r="M25" s="168"/>
      <c r="N25" s="260"/>
      <c r="O25" s="261"/>
      <c r="P25" s="262"/>
    </row>
    <row r="26" spans="1:16" s="20" customFormat="1" ht="17.25">
      <c r="A26" s="585" t="s">
        <v>60</v>
      </c>
      <c r="B26" s="586"/>
      <c r="C26" s="586"/>
      <c r="D26" s="587"/>
      <c r="E26" s="265"/>
      <c r="F26" s="266"/>
      <c r="G26" s="267"/>
      <c r="H26" s="534"/>
      <c r="I26" s="148"/>
      <c r="J26" s="264"/>
      <c r="K26" s="166">
        <f>K25*8%</f>
        <v>16800</v>
      </c>
      <c r="L26" s="167"/>
      <c r="M26" s="168"/>
      <c r="N26" s="260"/>
      <c r="O26" s="261"/>
      <c r="P26" s="262"/>
    </row>
    <row r="27" spans="1:16" s="20" customFormat="1" ht="14.25">
      <c r="A27" s="588" t="s">
        <v>62</v>
      </c>
      <c r="B27" s="589"/>
      <c r="C27" s="589"/>
      <c r="D27" s="589"/>
      <c r="E27" s="589"/>
      <c r="F27" s="589"/>
      <c r="G27" s="589"/>
      <c r="H27" s="589"/>
      <c r="I27" s="589"/>
      <c r="J27" s="590"/>
      <c r="K27" s="535">
        <f>SUM(K25:M26)</f>
        <v>226800</v>
      </c>
      <c r="L27" s="536"/>
      <c r="M27" s="537"/>
      <c r="N27" s="260"/>
      <c r="O27" s="261"/>
      <c r="P27" s="262"/>
    </row>
    <row r="28" spans="1:16" s="20" customFormat="1" ht="13.5">
      <c r="A28" s="339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40"/>
    </row>
    <row r="29" spans="1:16" s="20" customFormat="1" ht="14.25">
      <c r="A29" s="341"/>
      <c r="B29" s="341"/>
      <c r="C29" s="341"/>
      <c r="D29" s="341"/>
      <c r="E29" s="341"/>
      <c r="F29" s="341"/>
      <c r="G29" s="342"/>
      <c r="H29" s="341"/>
      <c r="I29" s="341"/>
      <c r="J29" s="341"/>
      <c r="K29" s="341"/>
      <c r="L29" s="341"/>
      <c r="M29" s="341"/>
      <c r="N29" s="341"/>
      <c r="O29" s="341"/>
      <c r="P29" s="341"/>
    </row>
    <row r="30" spans="1:16" s="20" customFormat="1" ht="14.25">
      <c r="A30" s="343"/>
      <c r="B30" s="343"/>
      <c r="C30" s="343"/>
      <c r="D30" s="343"/>
      <c r="E30" s="343"/>
      <c r="F30" s="343"/>
      <c r="G30" s="344"/>
      <c r="H30" s="345"/>
      <c r="I30" s="345"/>
      <c r="J30" s="345"/>
      <c r="K30" s="343"/>
      <c r="L30" s="343"/>
      <c r="M30" s="343"/>
      <c r="N30" s="343"/>
      <c r="O30" s="343"/>
      <c r="P30" s="343"/>
    </row>
    <row r="31" spans="1:16" s="20" customFormat="1" ht="14.25">
      <c r="A31" s="343"/>
      <c r="B31" s="343"/>
      <c r="C31" s="343"/>
      <c r="D31" s="343"/>
      <c r="E31" s="343"/>
      <c r="F31" s="343"/>
      <c r="G31" s="344"/>
      <c r="H31" s="345"/>
      <c r="I31" s="345"/>
      <c r="J31" s="345"/>
      <c r="K31" s="343"/>
      <c r="L31" s="343"/>
      <c r="M31" s="343"/>
      <c r="N31" s="343"/>
      <c r="O31" s="343"/>
      <c r="P31" s="343"/>
    </row>
    <row r="32" spans="1:16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</row>
  </sheetData>
  <sheetProtection algorithmName="SHA-512" hashValue="VJ5aL6UronAb8Sqv6vDTMJIxvD6ay6aqZmb1Nnb1GU+qeiTghvSO2cx/idmm7Y068h1OAo568j1ce8IGnWKFhQ==" saltValue="9uPdRlhfI2z7Ho0unpjGqA==" spinCount="100000" sheet="1" objects="1" scenarios="1"/>
  <mergeCells count="64">
    <mergeCell ref="A26:D26"/>
    <mergeCell ref="E26:G26"/>
    <mergeCell ref="K26:M26"/>
    <mergeCell ref="N26:P26"/>
    <mergeCell ref="A27:J27"/>
    <mergeCell ref="K27:M27"/>
    <mergeCell ref="N27:P27"/>
    <mergeCell ref="B24:D24"/>
    <mergeCell ref="E24:G24"/>
    <mergeCell ref="K24:M24"/>
    <mergeCell ref="N24:P24"/>
    <mergeCell ref="A25:D25"/>
    <mergeCell ref="E25:G25"/>
    <mergeCell ref="K25:M25"/>
    <mergeCell ref="N25:P25"/>
    <mergeCell ref="B22:D22"/>
    <mergeCell ref="E22:G22"/>
    <mergeCell ref="K22:M22"/>
    <mergeCell ref="N22:P22"/>
    <mergeCell ref="B23:D23"/>
    <mergeCell ref="E23:G23"/>
    <mergeCell ref="K23:M23"/>
    <mergeCell ref="N23:P23"/>
    <mergeCell ref="B20:D20"/>
    <mergeCell ref="E20:G20"/>
    <mergeCell ref="K20:M20"/>
    <mergeCell ref="N20:P20"/>
    <mergeCell ref="B21:D21"/>
    <mergeCell ref="E21:G21"/>
    <mergeCell ref="K21:M21"/>
    <mergeCell ref="N21:P21"/>
    <mergeCell ref="B18:D18"/>
    <mergeCell ref="E18:G18"/>
    <mergeCell ref="K18:M18"/>
    <mergeCell ref="N18:P18"/>
    <mergeCell ref="B19:D19"/>
    <mergeCell ref="E19:G19"/>
    <mergeCell ref="K19:M19"/>
    <mergeCell ref="N19:P19"/>
    <mergeCell ref="K11:O11"/>
    <mergeCell ref="C12:D14"/>
    <mergeCell ref="F12:G14"/>
    <mergeCell ref="J12:K14"/>
    <mergeCell ref="M12:N14"/>
    <mergeCell ref="C16:P16"/>
    <mergeCell ref="N5:P5"/>
    <mergeCell ref="N6:P6"/>
    <mergeCell ref="N7:P7"/>
    <mergeCell ref="A9:B10"/>
    <mergeCell ref="C9:E10"/>
    <mergeCell ref="F9:F10"/>
    <mergeCell ref="G9:K10"/>
    <mergeCell ref="N9:P9"/>
    <mergeCell ref="N10:P10"/>
    <mergeCell ref="A1:P1"/>
    <mergeCell ref="N2:P3"/>
    <mergeCell ref="A3:D4"/>
    <mergeCell ref="E3:E4"/>
    <mergeCell ref="M4:P4"/>
    <mergeCell ref="A5:D5"/>
    <mergeCell ref="F5:F6"/>
    <mergeCell ref="G5:H6"/>
    <mergeCell ref="I5:I6"/>
    <mergeCell ref="J5:J6"/>
  </mergeCells>
  <phoneticPr fontId="2"/>
  <dataValidations count="1">
    <dataValidation imeMode="disabled" allowBlank="1" showInputMessage="1" showErrorMessage="1" sqref="G5:H6 J5:J6" xr:uid="{5B78F4F9-E610-41C0-B0BE-73E02BA3208B}"/>
  </dataValidation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912A-2FBB-4158-9D9F-8E38F7A18681}">
  <sheetPr>
    <tabColor theme="9" tint="0.59999389629810485"/>
  </sheetPr>
  <dimension ref="A1:AJ32"/>
  <sheetViews>
    <sheetView workbookViewId="0">
      <selection activeCell="M9" sqref="M9"/>
    </sheetView>
  </sheetViews>
  <sheetFormatPr defaultRowHeight="18.75"/>
  <cols>
    <col min="1" max="1" width="13.875" customWidth="1"/>
    <col min="2" max="2" width="7.125" customWidth="1"/>
    <col min="3" max="3" width="0.125" hidden="1" customWidth="1"/>
    <col min="4" max="36" width="3.25" customWidth="1"/>
  </cols>
  <sheetData>
    <row r="1" spans="1:36">
      <c r="A1" s="538" t="s">
        <v>7</v>
      </c>
      <c r="B1" s="539"/>
      <c r="C1" s="539"/>
      <c r="D1" s="539"/>
      <c r="E1" s="539"/>
      <c r="F1" s="539"/>
      <c r="G1" s="539"/>
      <c r="H1" s="539"/>
      <c r="I1" s="539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</row>
    <row r="2" spans="1:36">
      <c r="A2" s="540"/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</row>
    <row r="3" spans="1:36">
      <c r="A3" s="541" t="s">
        <v>87</v>
      </c>
      <c r="B3" s="541"/>
      <c r="C3" s="542"/>
      <c r="D3" s="542" t="s">
        <v>88</v>
      </c>
      <c r="E3" s="543">
        <v>44855</v>
      </c>
      <c r="F3" s="543"/>
      <c r="G3" s="543"/>
      <c r="H3" s="543"/>
      <c r="I3" s="544" t="s">
        <v>89</v>
      </c>
      <c r="J3" s="544"/>
      <c r="K3" s="543">
        <v>44885</v>
      </c>
      <c r="L3" s="543"/>
      <c r="M3" s="543"/>
      <c r="N3" s="543"/>
      <c r="O3" s="542" t="s">
        <v>90</v>
      </c>
      <c r="P3" s="542"/>
      <c r="Q3" s="542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</row>
    <row r="4" spans="1:36">
      <c r="A4" s="545" t="s">
        <v>91</v>
      </c>
      <c r="B4" s="546" t="s">
        <v>92</v>
      </c>
      <c r="C4" s="547"/>
      <c r="D4" s="548">
        <f>E3</f>
        <v>44855</v>
      </c>
      <c r="E4" s="548">
        <f t="shared" ref="E4:AH4" si="0">D4+1</f>
        <v>44856</v>
      </c>
      <c r="F4" s="548">
        <f t="shared" si="0"/>
        <v>44857</v>
      </c>
      <c r="G4" s="548">
        <f t="shared" si="0"/>
        <v>44858</v>
      </c>
      <c r="H4" s="548">
        <f t="shared" si="0"/>
        <v>44859</v>
      </c>
      <c r="I4" s="548">
        <f t="shared" si="0"/>
        <v>44860</v>
      </c>
      <c r="J4" s="548">
        <f t="shared" si="0"/>
        <v>44861</v>
      </c>
      <c r="K4" s="548">
        <f t="shared" si="0"/>
        <v>44862</v>
      </c>
      <c r="L4" s="548">
        <f t="shared" si="0"/>
        <v>44863</v>
      </c>
      <c r="M4" s="548">
        <f t="shared" si="0"/>
        <v>44864</v>
      </c>
      <c r="N4" s="548">
        <f t="shared" si="0"/>
        <v>44865</v>
      </c>
      <c r="O4" s="548">
        <f t="shared" si="0"/>
        <v>44866</v>
      </c>
      <c r="P4" s="548">
        <f t="shared" si="0"/>
        <v>44867</v>
      </c>
      <c r="Q4" s="548">
        <f t="shared" si="0"/>
        <v>44868</v>
      </c>
      <c r="R4" s="548">
        <f t="shared" si="0"/>
        <v>44869</v>
      </c>
      <c r="S4" s="548">
        <f t="shared" si="0"/>
        <v>44870</v>
      </c>
      <c r="T4" s="548">
        <f t="shared" si="0"/>
        <v>44871</v>
      </c>
      <c r="U4" s="548">
        <f t="shared" si="0"/>
        <v>44872</v>
      </c>
      <c r="V4" s="548">
        <f t="shared" si="0"/>
        <v>44873</v>
      </c>
      <c r="W4" s="548">
        <f t="shared" si="0"/>
        <v>44874</v>
      </c>
      <c r="X4" s="548">
        <f t="shared" si="0"/>
        <v>44875</v>
      </c>
      <c r="Y4" s="548">
        <f t="shared" si="0"/>
        <v>44876</v>
      </c>
      <c r="Z4" s="548">
        <f t="shared" si="0"/>
        <v>44877</v>
      </c>
      <c r="AA4" s="548">
        <f t="shared" si="0"/>
        <v>44878</v>
      </c>
      <c r="AB4" s="548">
        <f t="shared" si="0"/>
        <v>44879</v>
      </c>
      <c r="AC4" s="548">
        <f t="shared" si="0"/>
        <v>44880</v>
      </c>
      <c r="AD4" s="548">
        <f t="shared" si="0"/>
        <v>44881</v>
      </c>
      <c r="AE4" s="548">
        <f t="shared" si="0"/>
        <v>44882</v>
      </c>
      <c r="AF4" s="548">
        <f t="shared" si="0"/>
        <v>44883</v>
      </c>
      <c r="AG4" s="548">
        <f t="shared" si="0"/>
        <v>44884</v>
      </c>
      <c r="AH4" s="548">
        <f t="shared" si="0"/>
        <v>44885</v>
      </c>
      <c r="AI4" s="549" t="s">
        <v>59</v>
      </c>
      <c r="AJ4" s="550"/>
    </row>
    <row r="5" spans="1:36">
      <c r="A5" s="551"/>
      <c r="B5" s="552"/>
      <c r="C5" s="553"/>
      <c r="D5" s="554">
        <f>D4</f>
        <v>44855</v>
      </c>
      <c r="E5" s="554">
        <f t="shared" ref="E5:AH5" si="1">E4</f>
        <v>44856</v>
      </c>
      <c r="F5" s="554">
        <f t="shared" si="1"/>
        <v>44857</v>
      </c>
      <c r="G5" s="554">
        <f t="shared" si="1"/>
        <v>44858</v>
      </c>
      <c r="H5" s="554">
        <f t="shared" si="1"/>
        <v>44859</v>
      </c>
      <c r="I5" s="554">
        <f t="shared" si="1"/>
        <v>44860</v>
      </c>
      <c r="J5" s="554">
        <f t="shared" si="1"/>
        <v>44861</v>
      </c>
      <c r="K5" s="554">
        <f t="shared" si="1"/>
        <v>44862</v>
      </c>
      <c r="L5" s="554">
        <f t="shared" si="1"/>
        <v>44863</v>
      </c>
      <c r="M5" s="554">
        <f t="shared" si="1"/>
        <v>44864</v>
      </c>
      <c r="N5" s="554">
        <f t="shared" si="1"/>
        <v>44865</v>
      </c>
      <c r="O5" s="554">
        <f t="shared" si="1"/>
        <v>44866</v>
      </c>
      <c r="P5" s="554">
        <f t="shared" si="1"/>
        <v>44867</v>
      </c>
      <c r="Q5" s="554">
        <f t="shared" si="1"/>
        <v>44868</v>
      </c>
      <c r="R5" s="554">
        <f t="shared" si="1"/>
        <v>44869</v>
      </c>
      <c r="S5" s="554">
        <f t="shared" si="1"/>
        <v>44870</v>
      </c>
      <c r="T5" s="554">
        <f t="shared" si="1"/>
        <v>44871</v>
      </c>
      <c r="U5" s="554">
        <f t="shared" si="1"/>
        <v>44872</v>
      </c>
      <c r="V5" s="554">
        <f t="shared" si="1"/>
        <v>44873</v>
      </c>
      <c r="W5" s="554">
        <f t="shared" si="1"/>
        <v>44874</v>
      </c>
      <c r="X5" s="554">
        <f t="shared" si="1"/>
        <v>44875</v>
      </c>
      <c r="Y5" s="554">
        <f t="shared" si="1"/>
        <v>44876</v>
      </c>
      <c r="Z5" s="554">
        <f t="shared" si="1"/>
        <v>44877</v>
      </c>
      <c r="AA5" s="554">
        <f t="shared" si="1"/>
        <v>44878</v>
      </c>
      <c r="AB5" s="554">
        <f t="shared" si="1"/>
        <v>44879</v>
      </c>
      <c r="AC5" s="554">
        <f t="shared" si="1"/>
        <v>44880</v>
      </c>
      <c r="AD5" s="554">
        <f t="shared" si="1"/>
        <v>44881</v>
      </c>
      <c r="AE5" s="554">
        <f t="shared" si="1"/>
        <v>44882</v>
      </c>
      <c r="AF5" s="554">
        <f t="shared" si="1"/>
        <v>44883</v>
      </c>
      <c r="AG5" s="554">
        <f t="shared" si="1"/>
        <v>44884</v>
      </c>
      <c r="AH5" s="554">
        <f t="shared" si="1"/>
        <v>44885</v>
      </c>
      <c r="AI5" s="555"/>
      <c r="AJ5" s="556"/>
    </row>
    <row r="6" spans="1:36">
      <c r="A6" s="557"/>
      <c r="B6" s="558" t="s">
        <v>93</v>
      </c>
      <c r="C6" s="559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0"/>
      <c r="AI6" s="561">
        <f>SUM(D6:AH6)</f>
        <v>0</v>
      </c>
      <c r="AJ6" s="562"/>
    </row>
    <row r="7" spans="1:36">
      <c r="A7" s="563"/>
      <c r="B7" s="564" t="s">
        <v>94</v>
      </c>
      <c r="C7" s="565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566"/>
      <c r="S7" s="566"/>
      <c r="T7" s="566"/>
      <c r="U7" s="566"/>
      <c r="V7" s="566"/>
      <c r="W7" s="566"/>
      <c r="X7" s="566"/>
      <c r="Y7" s="566"/>
      <c r="Z7" s="566"/>
      <c r="AA7" s="566"/>
      <c r="AB7" s="566"/>
      <c r="AC7" s="566"/>
      <c r="AD7" s="566"/>
      <c r="AE7" s="566"/>
      <c r="AF7" s="566"/>
      <c r="AG7" s="566"/>
      <c r="AH7" s="566"/>
      <c r="AI7" s="567">
        <f>SUM(D7:AH7)</f>
        <v>0</v>
      </c>
      <c r="AJ7" s="568"/>
    </row>
    <row r="8" spans="1:36">
      <c r="A8" s="557"/>
      <c r="B8" s="558" t="s">
        <v>93</v>
      </c>
      <c r="C8" s="559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1">
        <f>SUM(D8:AH8)</f>
        <v>0</v>
      </c>
      <c r="AJ8" s="562"/>
    </row>
    <row r="9" spans="1:36">
      <c r="A9" s="563"/>
      <c r="B9" s="564" t="s">
        <v>94</v>
      </c>
      <c r="C9" s="565"/>
      <c r="D9" s="566"/>
      <c r="E9" s="566"/>
      <c r="F9" s="566"/>
      <c r="G9" s="566"/>
      <c r="H9" s="566"/>
      <c r="I9" s="566"/>
      <c r="J9" s="566"/>
      <c r="K9" s="566"/>
      <c r="L9" s="566"/>
      <c r="M9" s="566"/>
      <c r="N9" s="566"/>
      <c r="O9" s="566"/>
      <c r="P9" s="566"/>
      <c r="Q9" s="566"/>
      <c r="R9" s="566"/>
      <c r="S9" s="566"/>
      <c r="T9" s="566"/>
      <c r="U9" s="566"/>
      <c r="V9" s="566"/>
      <c r="W9" s="566"/>
      <c r="X9" s="566"/>
      <c r="Y9" s="566"/>
      <c r="Z9" s="566"/>
      <c r="AA9" s="566"/>
      <c r="AB9" s="566"/>
      <c r="AC9" s="566"/>
      <c r="AD9" s="566"/>
      <c r="AE9" s="566"/>
      <c r="AF9" s="566"/>
      <c r="AG9" s="566"/>
      <c r="AH9" s="566"/>
      <c r="AI9" s="567">
        <f t="shared" ref="AI9:AI27" si="2">SUM(D9:AH9)</f>
        <v>0</v>
      </c>
      <c r="AJ9" s="568"/>
    </row>
    <row r="10" spans="1:36">
      <c r="A10" s="557"/>
      <c r="B10" s="558" t="s">
        <v>93</v>
      </c>
      <c r="C10" s="559"/>
      <c r="D10" s="560"/>
      <c r="E10" s="560"/>
      <c r="F10" s="560"/>
      <c r="G10" s="560"/>
      <c r="H10" s="560"/>
      <c r="I10" s="56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1">
        <f t="shared" si="2"/>
        <v>0</v>
      </c>
      <c r="AJ10" s="562"/>
    </row>
    <row r="11" spans="1:36">
      <c r="A11" s="563"/>
      <c r="B11" s="564" t="s">
        <v>94</v>
      </c>
      <c r="C11" s="565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X11" s="566"/>
      <c r="Y11" s="566"/>
      <c r="Z11" s="566"/>
      <c r="AA11" s="566"/>
      <c r="AB11" s="566"/>
      <c r="AC11" s="566"/>
      <c r="AD11" s="566"/>
      <c r="AE11" s="566"/>
      <c r="AF11" s="566"/>
      <c r="AG11" s="566"/>
      <c r="AH11" s="566"/>
      <c r="AI11" s="567">
        <f t="shared" si="2"/>
        <v>0</v>
      </c>
      <c r="AJ11" s="568"/>
    </row>
    <row r="12" spans="1:36">
      <c r="A12" s="557"/>
      <c r="B12" s="558" t="s">
        <v>93</v>
      </c>
      <c r="C12" s="559"/>
      <c r="D12" s="560"/>
      <c r="E12" s="560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1">
        <f t="shared" si="2"/>
        <v>0</v>
      </c>
      <c r="AJ12" s="562"/>
    </row>
    <row r="13" spans="1:36">
      <c r="A13" s="563"/>
      <c r="B13" s="564" t="s">
        <v>94</v>
      </c>
      <c r="C13" s="565"/>
      <c r="D13" s="566"/>
      <c r="E13" s="566"/>
      <c r="F13" s="566"/>
      <c r="G13" s="566"/>
      <c r="H13" s="566"/>
      <c r="I13" s="566"/>
      <c r="J13" s="566"/>
      <c r="K13" s="566"/>
      <c r="L13" s="566"/>
      <c r="M13" s="566"/>
      <c r="N13" s="566"/>
      <c r="O13" s="566"/>
      <c r="P13" s="566"/>
      <c r="Q13" s="566"/>
      <c r="R13" s="566"/>
      <c r="S13" s="566"/>
      <c r="T13" s="566"/>
      <c r="U13" s="566"/>
      <c r="V13" s="566"/>
      <c r="W13" s="566"/>
      <c r="X13" s="566"/>
      <c r="Y13" s="566"/>
      <c r="Z13" s="566"/>
      <c r="AA13" s="566"/>
      <c r="AB13" s="566"/>
      <c r="AC13" s="566"/>
      <c r="AD13" s="566"/>
      <c r="AE13" s="566"/>
      <c r="AF13" s="566"/>
      <c r="AG13" s="566"/>
      <c r="AH13" s="566"/>
      <c r="AI13" s="567">
        <f t="shared" si="2"/>
        <v>0</v>
      </c>
      <c r="AJ13" s="568"/>
    </row>
    <row r="14" spans="1:36">
      <c r="A14" s="557"/>
      <c r="B14" s="558" t="s">
        <v>93</v>
      </c>
      <c r="C14" s="559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0"/>
      <c r="AF14" s="560"/>
      <c r="AG14" s="560"/>
      <c r="AH14" s="560"/>
      <c r="AI14" s="561">
        <f t="shared" si="2"/>
        <v>0</v>
      </c>
      <c r="AJ14" s="562"/>
    </row>
    <row r="15" spans="1:36">
      <c r="A15" s="563"/>
      <c r="B15" s="564" t="s">
        <v>94</v>
      </c>
      <c r="C15" s="565"/>
      <c r="D15" s="566"/>
      <c r="E15" s="566"/>
      <c r="F15" s="566"/>
      <c r="G15" s="566"/>
      <c r="H15" s="566"/>
      <c r="I15" s="566"/>
      <c r="J15" s="566"/>
      <c r="K15" s="566"/>
      <c r="L15" s="566"/>
      <c r="M15" s="566"/>
      <c r="N15" s="566"/>
      <c r="O15" s="566"/>
      <c r="P15" s="566"/>
      <c r="Q15" s="566"/>
      <c r="R15" s="566"/>
      <c r="S15" s="566"/>
      <c r="T15" s="566"/>
      <c r="U15" s="566"/>
      <c r="V15" s="566"/>
      <c r="W15" s="566"/>
      <c r="X15" s="566"/>
      <c r="Y15" s="566"/>
      <c r="Z15" s="566"/>
      <c r="AA15" s="566"/>
      <c r="AB15" s="566"/>
      <c r="AC15" s="566"/>
      <c r="AD15" s="566"/>
      <c r="AE15" s="566"/>
      <c r="AF15" s="566"/>
      <c r="AG15" s="566"/>
      <c r="AH15" s="566"/>
      <c r="AI15" s="567">
        <f t="shared" si="2"/>
        <v>0</v>
      </c>
      <c r="AJ15" s="568"/>
    </row>
    <row r="16" spans="1:36">
      <c r="A16" s="557"/>
      <c r="B16" s="558" t="s">
        <v>93</v>
      </c>
      <c r="C16" s="559"/>
      <c r="D16" s="560"/>
      <c r="E16" s="560"/>
      <c r="F16" s="560"/>
      <c r="G16" s="560"/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0"/>
      <c r="X16" s="560"/>
      <c r="Y16" s="560"/>
      <c r="Z16" s="560"/>
      <c r="AA16" s="560"/>
      <c r="AB16" s="560"/>
      <c r="AC16" s="560"/>
      <c r="AD16" s="560"/>
      <c r="AE16" s="560"/>
      <c r="AF16" s="560"/>
      <c r="AG16" s="560"/>
      <c r="AH16" s="560"/>
      <c r="AI16" s="561">
        <f t="shared" si="2"/>
        <v>0</v>
      </c>
      <c r="AJ16" s="562"/>
    </row>
    <row r="17" spans="1:36">
      <c r="A17" s="563"/>
      <c r="B17" s="564" t="s">
        <v>94</v>
      </c>
      <c r="C17" s="565"/>
      <c r="D17" s="566"/>
      <c r="E17" s="566"/>
      <c r="F17" s="566"/>
      <c r="G17" s="566"/>
      <c r="H17" s="566"/>
      <c r="I17" s="566"/>
      <c r="J17" s="566"/>
      <c r="K17" s="566"/>
      <c r="L17" s="566"/>
      <c r="M17" s="566"/>
      <c r="N17" s="566"/>
      <c r="O17" s="566"/>
      <c r="P17" s="566"/>
      <c r="Q17" s="566"/>
      <c r="R17" s="566"/>
      <c r="S17" s="566"/>
      <c r="T17" s="566"/>
      <c r="U17" s="566"/>
      <c r="V17" s="566"/>
      <c r="W17" s="566"/>
      <c r="X17" s="566"/>
      <c r="Y17" s="566"/>
      <c r="Z17" s="566"/>
      <c r="AA17" s="566"/>
      <c r="AB17" s="566"/>
      <c r="AC17" s="566"/>
      <c r="AD17" s="566"/>
      <c r="AE17" s="566"/>
      <c r="AF17" s="566"/>
      <c r="AG17" s="566"/>
      <c r="AH17" s="566"/>
      <c r="AI17" s="567">
        <f t="shared" si="2"/>
        <v>0</v>
      </c>
      <c r="AJ17" s="568"/>
    </row>
    <row r="18" spans="1:36">
      <c r="A18" s="557"/>
      <c r="B18" s="558" t="s">
        <v>93</v>
      </c>
      <c r="C18" s="559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0"/>
      <c r="X18" s="560"/>
      <c r="Y18" s="560"/>
      <c r="Z18" s="560"/>
      <c r="AA18" s="560"/>
      <c r="AB18" s="560"/>
      <c r="AC18" s="560"/>
      <c r="AD18" s="560"/>
      <c r="AE18" s="560"/>
      <c r="AF18" s="560"/>
      <c r="AG18" s="560"/>
      <c r="AH18" s="560"/>
      <c r="AI18" s="561">
        <f t="shared" si="2"/>
        <v>0</v>
      </c>
      <c r="AJ18" s="562"/>
    </row>
    <row r="19" spans="1:36">
      <c r="A19" s="563"/>
      <c r="B19" s="564" t="s">
        <v>94</v>
      </c>
      <c r="C19" s="565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7">
        <f t="shared" si="2"/>
        <v>0</v>
      </c>
      <c r="AJ19" s="568"/>
    </row>
    <row r="20" spans="1:36">
      <c r="A20" s="557"/>
      <c r="B20" s="558" t="s">
        <v>93</v>
      </c>
      <c r="C20" s="559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  <c r="AE20" s="560"/>
      <c r="AF20" s="560"/>
      <c r="AG20" s="560"/>
      <c r="AH20" s="560"/>
      <c r="AI20" s="561">
        <f t="shared" si="2"/>
        <v>0</v>
      </c>
      <c r="AJ20" s="562"/>
    </row>
    <row r="21" spans="1:36">
      <c r="A21" s="563"/>
      <c r="B21" s="564" t="s">
        <v>94</v>
      </c>
      <c r="C21" s="565"/>
      <c r="D21" s="566"/>
      <c r="E21" s="566"/>
      <c r="F21" s="566"/>
      <c r="G21" s="566"/>
      <c r="H21" s="566"/>
      <c r="I21" s="566"/>
      <c r="J21" s="566"/>
      <c r="K21" s="566"/>
      <c r="L21" s="566"/>
      <c r="M21" s="566"/>
      <c r="N21" s="566"/>
      <c r="O21" s="566"/>
      <c r="P21" s="566"/>
      <c r="Q21" s="566"/>
      <c r="R21" s="566"/>
      <c r="S21" s="566"/>
      <c r="T21" s="566"/>
      <c r="U21" s="566"/>
      <c r="V21" s="566"/>
      <c r="W21" s="566"/>
      <c r="X21" s="566"/>
      <c r="Y21" s="566"/>
      <c r="Z21" s="566"/>
      <c r="AA21" s="566"/>
      <c r="AB21" s="566"/>
      <c r="AC21" s="566"/>
      <c r="AD21" s="566"/>
      <c r="AE21" s="566"/>
      <c r="AF21" s="566"/>
      <c r="AG21" s="566"/>
      <c r="AH21" s="566"/>
      <c r="AI21" s="567">
        <f t="shared" si="2"/>
        <v>0</v>
      </c>
      <c r="AJ21" s="568"/>
    </row>
    <row r="22" spans="1:36">
      <c r="A22" s="557"/>
      <c r="B22" s="558" t="s">
        <v>93</v>
      </c>
      <c r="C22" s="559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0"/>
      <c r="AB22" s="560"/>
      <c r="AC22" s="560"/>
      <c r="AD22" s="560"/>
      <c r="AE22" s="560"/>
      <c r="AF22" s="560"/>
      <c r="AG22" s="560"/>
      <c r="AH22" s="560"/>
      <c r="AI22" s="561">
        <f t="shared" si="2"/>
        <v>0</v>
      </c>
      <c r="AJ22" s="562"/>
    </row>
    <row r="23" spans="1:36">
      <c r="A23" s="563"/>
      <c r="B23" s="564" t="s">
        <v>94</v>
      </c>
      <c r="C23" s="565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566"/>
      <c r="AF23" s="566"/>
      <c r="AG23" s="566"/>
      <c r="AH23" s="566"/>
      <c r="AI23" s="567">
        <f t="shared" si="2"/>
        <v>0</v>
      </c>
      <c r="AJ23" s="568"/>
    </row>
    <row r="24" spans="1:36">
      <c r="A24" s="557"/>
      <c r="B24" s="558" t="s">
        <v>93</v>
      </c>
      <c r="C24" s="559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1">
        <f t="shared" si="2"/>
        <v>0</v>
      </c>
      <c r="AJ24" s="562"/>
    </row>
    <row r="25" spans="1:36">
      <c r="A25" s="563"/>
      <c r="B25" s="564" t="s">
        <v>94</v>
      </c>
      <c r="C25" s="565"/>
      <c r="D25" s="566"/>
      <c r="E25" s="566"/>
      <c r="F25" s="566"/>
      <c r="G25" s="566"/>
      <c r="H25" s="566"/>
      <c r="I25" s="566"/>
      <c r="J25" s="566"/>
      <c r="K25" s="566"/>
      <c r="L25" s="566"/>
      <c r="M25" s="566"/>
      <c r="N25" s="566"/>
      <c r="O25" s="566"/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A25" s="566"/>
      <c r="AB25" s="566"/>
      <c r="AC25" s="566"/>
      <c r="AD25" s="566"/>
      <c r="AE25" s="566"/>
      <c r="AF25" s="566"/>
      <c r="AG25" s="566"/>
      <c r="AH25" s="566"/>
      <c r="AI25" s="567">
        <f t="shared" si="2"/>
        <v>0</v>
      </c>
      <c r="AJ25" s="568"/>
    </row>
    <row r="26" spans="1:36">
      <c r="A26" s="557"/>
      <c r="B26" s="558" t="s">
        <v>93</v>
      </c>
      <c r="C26" s="559"/>
      <c r="D26" s="560"/>
      <c r="E26" s="560"/>
      <c r="F26" s="560"/>
      <c r="G26" s="560"/>
      <c r="H26" s="560"/>
      <c r="I26" s="560"/>
      <c r="J26" s="560"/>
      <c r="K26" s="560"/>
      <c r="L26" s="560"/>
      <c r="M26" s="560"/>
      <c r="N26" s="560"/>
      <c r="O26" s="560"/>
      <c r="P26" s="560"/>
      <c r="Q26" s="560"/>
      <c r="R26" s="560"/>
      <c r="S26" s="560"/>
      <c r="T26" s="560"/>
      <c r="U26" s="560"/>
      <c r="V26" s="560"/>
      <c r="W26" s="560"/>
      <c r="X26" s="560"/>
      <c r="Y26" s="560"/>
      <c r="Z26" s="560"/>
      <c r="AA26" s="560"/>
      <c r="AB26" s="560"/>
      <c r="AC26" s="560"/>
      <c r="AD26" s="560"/>
      <c r="AE26" s="560"/>
      <c r="AF26" s="560"/>
      <c r="AG26" s="560"/>
      <c r="AH26" s="560"/>
      <c r="AI26" s="561">
        <f t="shared" si="2"/>
        <v>0</v>
      </c>
      <c r="AJ26" s="562"/>
    </row>
    <row r="27" spans="1:36">
      <c r="A27" s="563"/>
      <c r="B27" s="564" t="s">
        <v>94</v>
      </c>
      <c r="C27" s="565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7">
        <f t="shared" si="2"/>
        <v>0</v>
      </c>
      <c r="AJ27" s="568"/>
    </row>
    <row r="28" spans="1:36">
      <c r="A28" s="557"/>
      <c r="B28" s="558" t="s">
        <v>93</v>
      </c>
      <c r="C28" s="559"/>
      <c r="D28" s="560"/>
      <c r="E28" s="560"/>
      <c r="F28" s="560"/>
      <c r="G28" s="560"/>
      <c r="H28" s="560"/>
      <c r="I28" s="560"/>
      <c r="J28" s="560"/>
      <c r="K28" s="560"/>
      <c r="L28" s="560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0"/>
      <c r="X28" s="560"/>
      <c r="Y28" s="560"/>
      <c r="Z28" s="560"/>
      <c r="AA28" s="560"/>
      <c r="AB28" s="560"/>
      <c r="AC28" s="560"/>
      <c r="AD28" s="560"/>
      <c r="AE28" s="560"/>
      <c r="AF28" s="560"/>
      <c r="AG28" s="560"/>
      <c r="AH28" s="560"/>
      <c r="AI28" s="561">
        <f>SUM(D28:AH28)</f>
        <v>0</v>
      </c>
      <c r="AJ28" s="562"/>
    </row>
    <row r="29" spans="1:36">
      <c r="A29" s="563"/>
      <c r="B29" s="564" t="s">
        <v>94</v>
      </c>
      <c r="C29" s="565"/>
      <c r="D29" s="566"/>
      <c r="E29" s="566"/>
      <c r="F29" s="566"/>
      <c r="G29" s="566"/>
      <c r="H29" s="566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6"/>
      <c r="AE29" s="566"/>
      <c r="AF29" s="566"/>
      <c r="AG29" s="566"/>
      <c r="AH29" s="566"/>
      <c r="AI29" s="567">
        <f>SUM(D29:AH29)</f>
        <v>0</v>
      </c>
      <c r="AJ29" s="568"/>
    </row>
    <row r="30" spans="1:36">
      <c r="A30" s="557"/>
      <c r="B30" s="558" t="s">
        <v>93</v>
      </c>
      <c r="C30" s="559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560"/>
      <c r="W30" s="560"/>
      <c r="X30" s="560"/>
      <c r="Y30" s="560"/>
      <c r="Z30" s="560"/>
      <c r="AA30" s="560"/>
      <c r="AB30" s="560"/>
      <c r="AC30" s="560"/>
      <c r="AD30" s="560"/>
      <c r="AE30" s="560"/>
      <c r="AF30" s="560"/>
      <c r="AG30" s="560"/>
      <c r="AH30" s="560"/>
      <c r="AI30" s="561">
        <f>SUM(D30:AH30)</f>
        <v>0</v>
      </c>
      <c r="AJ30" s="562"/>
    </row>
    <row r="31" spans="1:36">
      <c r="A31" s="563"/>
      <c r="B31" s="564" t="s">
        <v>94</v>
      </c>
      <c r="C31" s="565"/>
      <c r="D31" s="566"/>
      <c r="E31" s="566"/>
      <c r="F31" s="566"/>
      <c r="G31" s="566"/>
      <c r="H31" s="566"/>
      <c r="I31" s="566"/>
      <c r="J31" s="566"/>
      <c r="K31" s="566"/>
      <c r="L31" s="566"/>
      <c r="M31" s="566"/>
      <c r="N31" s="566"/>
      <c r="O31" s="566"/>
      <c r="P31" s="566"/>
      <c r="Q31" s="566"/>
      <c r="R31" s="566"/>
      <c r="S31" s="566"/>
      <c r="T31" s="566"/>
      <c r="U31" s="566"/>
      <c r="V31" s="566"/>
      <c r="W31" s="566"/>
      <c r="X31" s="566"/>
      <c r="Y31" s="566"/>
      <c r="Z31" s="566"/>
      <c r="AA31" s="566"/>
      <c r="AB31" s="566"/>
      <c r="AC31" s="566"/>
      <c r="AD31" s="566"/>
      <c r="AE31" s="566"/>
      <c r="AF31" s="566"/>
      <c r="AG31" s="566"/>
      <c r="AH31" s="566"/>
      <c r="AI31" s="567">
        <f>SUM(D31:AH31)</f>
        <v>0</v>
      </c>
      <c r="AJ31" s="568"/>
    </row>
    <row r="32" spans="1:36">
      <c r="A32" s="1"/>
      <c r="B32" s="569"/>
      <c r="C32" s="569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0"/>
      <c r="O32" s="570"/>
      <c r="P32" s="570"/>
      <c r="Q32" s="570"/>
      <c r="R32" s="570"/>
      <c r="S32" s="570"/>
      <c r="T32" s="570"/>
      <c r="U32" s="570"/>
      <c r="V32" s="570"/>
      <c r="W32" s="570"/>
      <c r="X32" s="570"/>
      <c r="Y32" s="570"/>
      <c r="Z32" s="570"/>
      <c r="AA32" s="570"/>
      <c r="AB32" s="570"/>
      <c r="AC32" s="570"/>
      <c r="AD32" s="570"/>
      <c r="AE32" s="570"/>
      <c r="AF32" s="570"/>
      <c r="AG32" s="570"/>
      <c r="AH32" s="570"/>
      <c r="AI32" s="570"/>
      <c r="AJ32" s="570"/>
    </row>
  </sheetData>
  <sheetProtection algorithmName="SHA-512" hashValue="3g6bgOyesI9lrXbva/b255EEYbP38yE4OsEs6kca9JcRVLLQ4e3WRbqH7v2fBxKqOUWvj5ZPOl0LS272Fd6mWw==" saltValue="4ijxowacrB1sIgUd+N6ZDg==" spinCount="100000" sheet="1" objects="1" scenarios="1"/>
  <mergeCells count="74">
    <mergeCell ref="B32:C32"/>
    <mergeCell ref="A28:A29"/>
    <mergeCell ref="B28:C28"/>
    <mergeCell ref="AI28:AJ28"/>
    <mergeCell ref="B29:C29"/>
    <mergeCell ref="AI29:AJ29"/>
    <mergeCell ref="A30:A31"/>
    <mergeCell ref="B30:C30"/>
    <mergeCell ref="AI30:AJ30"/>
    <mergeCell ref="B31:C31"/>
    <mergeCell ref="AI31:AJ31"/>
    <mergeCell ref="A24:A25"/>
    <mergeCell ref="B24:C24"/>
    <mergeCell ref="AI24:AJ24"/>
    <mergeCell ref="B25:C25"/>
    <mergeCell ref="AI25:AJ25"/>
    <mergeCell ref="A26:A27"/>
    <mergeCell ref="B26:C26"/>
    <mergeCell ref="AI26:AJ26"/>
    <mergeCell ref="B27:C27"/>
    <mergeCell ref="AI27:AJ27"/>
    <mergeCell ref="A20:A21"/>
    <mergeCell ref="B20:C20"/>
    <mergeCell ref="AI20:AJ20"/>
    <mergeCell ref="B21:C21"/>
    <mergeCell ref="AI21:AJ21"/>
    <mergeCell ref="A22:A23"/>
    <mergeCell ref="B22:C22"/>
    <mergeCell ref="AI22:AJ22"/>
    <mergeCell ref="B23:C23"/>
    <mergeCell ref="AI23:AJ23"/>
    <mergeCell ref="A16:A17"/>
    <mergeCell ref="B16:C16"/>
    <mergeCell ref="AI16:AJ16"/>
    <mergeCell ref="B17:C17"/>
    <mergeCell ref="AI17:AJ17"/>
    <mergeCell ref="A18:A19"/>
    <mergeCell ref="B18:C18"/>
    <mergeCell ref="AI18:AJ18"/>
    <mergeCell ref="B19:C19"/>
    <mergeCell ref="AI19:AJ19"/>
    <mergeCell ref="A12:A13"/>
    <mergeCell ref="B12:C12"/>
    <mergeCell ref="AI12:AJ12"/>
    <mergeCell ref="B13:C13"/>
    <mergeCell ref="AI13:AJ13"/>
    <mergeCell ref="A14:A15"/>
    <mergeCell ref="B14:C14"/>
    <mergeCell ref="AI14:AJ14"/>
    <mergeCell ref="B15:C15"/>
    <mergeCell ref="AI15:AJ15"/>
    <mergeCell ref="A8:A9"/>
    <mergeCell ref="B8:C8"/>
    <mergeCell ref="AI8:AJ8"/>
    <mergeCell ref="B9:C9"/>
    <mergeCell ref="AI9:AJ9"/>
    <mergeCell ref="A10:A11"/>
    <mergeCell ref="B10:C10"/>
    <mergeCell ref="AI10:AJ10"/>
    <mergeCell ref="B11:C11"/>
    <mergeCell ref="AI11:AJ11"/>
    <mergeCell ref="AI4:AJ5"/>
    <mergeCell ref="A6:A7"/>
    <mergeCell ref="B6:C6"/>
    <mergeCell ref="AI6:AJ6"/>
    <mergeCell ref="B7:C7"/>
    <mergeCell ref="AI7:AJ7"/>
    <mergeCell ref="B1:I1"/>
    <mergeCell ref="A3:B3"/>
    <mergeCell ref="E3:H3"/>
    <mergeCell ref="I3:J3"/>
    <mergeCell ref="K3:N3"/>
    <mergeCell ref="A4:A5"/>
    <mergeCell ref="B4:B5"/>
  </mergeCells>
  <phoneticPr fontId="2"/>
  <conditionalFormatting sqref="D4:AH5">
    <cfRule type="expression" dxfId="3" priority="1" stopIfTrue="1">
      <formula>WEEKDAY(D4)=1</formula>
    </cfRule>
    <cfRule type="expression" dxfId="2" priority="2" stopIfTrue="1">
      <formula>WEEKDAY(D4)=7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合計請求書</vt:lpstr>
      <vt:lpstr>合計請求書入力例</vt:lpstr>
      <vt:lpstr>契約用【A】％</vt:lpstr>
      <vt:lpstr>契約【A】％（入力例）</vt:lpstr>
      <vt:lpstr>契約用【A】出来高or内金</vt:lpstr>
      <vt:lpstr>契約用【A】出来高or内金（入力例）</vt:lpstr>
      <vt:lpstr>契約外【B】常用・応援</vt:lpstr>
      <vt:lpstr>契約外【B】常用・応援（入力例）</vt:lpstr>
      <vt:lpstr>【常用・応援明細】</vt:lpstr>
      <vt:lpstr>【常用・応援明細】（入力例）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kurisu47</dc:creator>
  <cp:lastModifiedBy>kurisu47</cp:lastModifiedBy>
  <dcterms:created xsi:type="dcterms:W3CDTF">2022-11-18T01:20:10Z</dcterms:created>
  <dcterms:modified xsi:type="dcterms:W3CDTF">2022-11-18T02:45:50Z</dcterms:modified>
</cp:coreProperties>
</file>